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18" documentId="120_S{2AC9BD13-BADA-5192-A53E-5A8FF88502F6}" xr6:coauthVersionLast="47" xr6:coauthVersionMax="47" xr10:uidLastSave="{4D8F7B19-6E52-4856-B864-44610E1EC2F6}"/>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37" i="1"/>
  <c r="G37" i="1"/>
  <c r="I37" i="1"/>
  <c r="J37" i="1"/>
  <c r="L37" i="1"/>
  <c r="B38" i="1"/>
  <c r="G38" i="1"/>
  <c r="I38" i="1"/>
  <c r="J38" i="1"/>
  <c r="L38" i="1"/>
  <c r="B39" i="1"/>
  <c r="G39" i="1"/>
  <c r="I39" i="1"/>
  <c r="J39" i="1"/>
  <c r="L39"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<sst xmlns="http://schemas.openxmlformats.org/spreadsheetml/2006/main" count="180278" uniqueCount="39122">
  <si>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</si>
  <si>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</si>
  <si>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</si>
  <si>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</si>
  <si>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</si>
  <si>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</si>
  <si>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</si>
  <si>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</si>
  <si>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</si>
  <si>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</si>
  <si>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</si>
  <si>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</si>
  <si>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</si>
  <si>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</si>
  <si>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</si>
  <si>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</si>
  <si>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</si>
  <si>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</si>
  <si>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</si>
  <si>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</si>
  <si>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</si>
  <si>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</si>
  <si>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</si>
  <si>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</si>
  <si>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</si>
  <si>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</si>
  <si>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</si>
  <si>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</si>
  <si>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</si>
  <si>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</si>
  <si>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</si>
  <si>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</si>
  <si>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</si>
  <si>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</si>
  <si>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</si>
  <si>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</si>
  <si>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</si>
  <si>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</si>
  <si>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</si>
  <si>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</si>
  <si>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</si>
  <si>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</si>
  <si>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</si>
  <si>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</si>
  <si>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</si>
  <si>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</si>
  <si>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</si>
  <si>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</si>
  <si>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</si>
  <si>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</si>
  <si>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</si>
  <si>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</si>
  <si>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</si>
  <si>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</si>
  <si>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</si>
  <si>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</si>
  <si>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</si>
  <si>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</si>
  <si>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</si>
  <si>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</si>
  <si>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</si>
  <si>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</si>
  <si>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</si>
  <si>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</si>
  <si>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</si>
  <si>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</si>
  <si>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</si>
  <si>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</si>
  <si>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</si>
  <si>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</si>
  <si>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</si>
  <si>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</si>
  <si>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</si>
  <si>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</si>
  <si>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</si>
  <si>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</si>
  <si>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</si>
  <si>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</si>
  <si>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</si>
  <si>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</si>
  <si>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</si>
  <si>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</si>
  <si>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</si>
  <si>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</si>
  <si>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</si>
  <si>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</si>
  <si>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</si>
  <si>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</si>
  <si>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</si>
  <si>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</si>
  <si>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</si>
  <si>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</si>
  <si>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</si>
  <si>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</si>
  <si>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</si>
  <si>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</si>
  <si>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</si>
  <si>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</si>
  <si>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</si>
  <si>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</si>
  <si>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</si>
  <si>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</si>
  <si>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</si>
  <si>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</si>
  <si>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</si>
  <si>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</si>
  <si>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</si>
  <si>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</si>
  <si>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</si>
  <si>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</si>
  <si>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</si>
  <si>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</si>
  <si>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</si>
  <si>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</si>
  <si>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</si>
  <si>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</si>
  <si>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</si>
  <si>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</si>
  <si>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</si>
  <si>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</si>
  <si>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</si>
  <si>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</si>
  <si>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</si>
  <si>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</si>
  <si>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</si>
  <si>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</si>
  <si>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</si>
  <si>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</si>
  <si>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</si>
  <si>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</si>
  <si>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</si>
  <si>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</si>
  <si>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</si>
  <si>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</si>
  <si>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</si>
  <si>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</si>
  <si>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</si>
  <si>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</si>
  <si>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</si>
  <si>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</si>
  <si>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</si>
  <si>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</si>
  <si>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</si>
  <si>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</si>
  <si>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</si>
  <si>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</si>
  <si>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</si>
  <si>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</si>
  <si>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</si>
  <si>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</si>
  <si>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</si>
  <si>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</si>
  <si>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</si>
  <si>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</si>
  <si>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</si>
  <si>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</si>
  <si>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</si>
  <si>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</si>
  <si>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</si>
  <si>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</si>
  <si>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</si>
  <si>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</si>
  <si>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</si>
  <si>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</si>
  <si>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</si>
  <si>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</si>
  <si>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</si>
  <si>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</si>
  <si>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</si>
  <si>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</si>
  <si>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</si>
  <si>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</si>
  <si>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</si>
  <si>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</si>
  <si>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</si>
  <si>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</si>
  <si>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</si>
  <si>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</si>
  <si>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</si>
  <si>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</si>
  <si>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</si>
  <si>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</si>
  <si>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</si>
  <si>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</si>
  <si>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</si>
  <si>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</si>
  <si>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</si>
  <si>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</si>
  <si>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</si>
  <si>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</si>
  <si>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</si>
  <si>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</si>
  <si>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</si>
  <si>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</si>
  <si>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</si>
  <si>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</si>
  <si>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</si>
  <si>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</si>
  <si>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</si>
  <si>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</si>
  <si>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</si>
  <si>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</si>
  <si>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</si>
  <si>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</si>
  <si>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</si>
  <si>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</si>
  <si>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</si>
  <si>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</si>
  <si>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</si>
  <si>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</si>
  <si>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</si>
  <si>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</si>
  <si>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</si>
  <si>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</si>
  <si>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</si>
  <si>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</si>
  <si>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</si>
  <si>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</si>
  <si>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</si>
  <si>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</si>
  <si>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</si>
  <si>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</si>
  <si>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</si>
  <si>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</si>
  <si>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</si>
  <si>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</si>
  <si>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</si>
  <si>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</si>
  <si>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</si>
  <si>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</si>
  <si>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</si>
  <si>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</si>
  <si>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</si>
  <si>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</si>
  <si>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</si>
  <si>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</si>
  <si>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</si>
  <si>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</si>
  <si>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</si>
  <si>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</si>
  <si>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</si>
  <si>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</si>
  <si>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</si>
  <si>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</si>
  <si>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</si>
  <si>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</si>
  <si>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</si>
  <si>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</si>
  <si>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</si>
  <si>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</si>
  <si>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</si>
  <si>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</si>
  <si>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</si>
  <si>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</si>
  <si>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</si>
  <si>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</si>
  <si>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</si>
  <si>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</si>
  <si>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</si>
  <si>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</si>
  <si>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</si>
  <si>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</si>
  <si>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</si>
  <si>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</si>
  <si>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</si>
  <si>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</si>
  <si>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</si>
  <si>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</si>
  <si>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</si>
  <si>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</si>
  <si>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</si>
  <si>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</si>
  <si>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</si>
  <si>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</si>
  <si>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</si>
  <si>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</si>
  <si>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</si>
  <si>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</si>
  <si>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</si>
  <si>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</si>
  <si>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</si>
  <si>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</si>
  <si>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</si>
  <si>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</si>
  <si>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</si>
  <si>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</si>
  <si>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</si>
  <si>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</si>
  <si>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</si>
  <si>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</si>
  <si>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</si>
  <si>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</si>
  <si>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</si>
  <si>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</si>
  <si>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</si>
  <si>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</si>
  <si>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</si>
  <si>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</si>
  <si>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</si>
  <si>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</si>
  <si>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</si>
  <si>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</si>
  <si>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</si>
  <si>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</si>
  <si>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</si>
  <si>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</si>
  <si>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</si>
  <si>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</si>
  <si>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</si>
  <si>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</si>
  <si>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</si>
  <si>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</si>
  <si>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</si>
  <si>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</si>
  <si>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</si>
  <si>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</si>
  <si>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</si>
  <si>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</si>
  <si>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</si>
  <si>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</si>
  <si>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</si>
  <si>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</si>
  <si>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</si>
  <si>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</si>
  <si>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</si>
  <si>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</si>
  <si>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</si>
  <si>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</si>
  <si>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</si>
  <si>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</si>
  <si>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</si>
  <si>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</si>
  <si>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</si>
  <si>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</si>
  <si>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</si>
  <si>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</si>
  <si>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</si>
  <si>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</si>
  <si>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</si>
  <si>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</si>
  <si>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</si>
  <si>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</si>
  <si>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</si>
  <si>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</si>
  <si>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</si>
  <si>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</si>
  <si>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</si>
  <si>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</si>
  <si>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</si>
  <si>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</si>
  <si>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</si>
  <si>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</si>
  <si>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</si>
  <si>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</si>
  <si>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</si>
  <si>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</si>
  <si>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</si>
  <si>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</si>
  <si>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</si>
  <si>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</si>
  <si>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</si>
  <si>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</si>
  <si>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</si>
  <si>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</si>
  <si>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</si>
  <si>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</si>
  <si>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</si>
  <si>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</si>
  <si>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</si>
  <si>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</si>
  <si>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</si>
  <si>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</si>
  <si>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</si>
  <si>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</si>
  <si>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</si>
  <si>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</si>
  <si>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</si>
  <si>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</si>
  <si>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</si>
  <si>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</si>
  <si>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</si>
  <si>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</si>
  <si>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</si>
  <si>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</si>
  <si>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</si>
  <si>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</si>
  <si>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</si>
  <si>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</si>
  <si>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</si>
  <si>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</si>
  <si>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</si>
  <si>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</si>
  <si>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</si>
  <si>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</si>
  <si>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</si>
  <si>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</si>
  <si>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</si>
  <si>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</si>
  <si>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</si>
  <si>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</si>
  <si>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</si>
  <si>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</si>
  <si>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</si>
  <si>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</si>
  <si>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</si>
  <si>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</si>
  <si>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</si>
  <si>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</si>
  <si>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</si>
  <si>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</si>
  <si>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</si>
  <si>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</si>
  <si>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</si>
  <si>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</si>
  <si>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</si>
  <si>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</si>
  <si>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</si>
  <si>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</si>
  <si>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</si>
  <si>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</si>
  <si>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</si>
  <si>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</si>
  <si>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</si>
  <si>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</si>
  <si>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</si>
  <si>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</si>
  <si>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</si>
  <si>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</si>
  <si>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</si>
  <si>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</si>
  <si>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</si>
  <si>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</si>
  <si>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</si>
  <si>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</si>
  <si>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</si>
  <si>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</si>
  <si>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</si>
  <si>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</si>
  <si>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</si>
  <si>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</si>
  <si>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</si>
  <si>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</si>
  <si>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</si>
  <si>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</si>
  <si>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</si>
  <si>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</si>
  <si>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</si>
  <si>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</si>
  <si>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</si>
  <si>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</si>
  <si>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</si>
  <si>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</si>
  <si>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</si>
  <si>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</si>
  <si>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</si>
  <si>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</si>
  <si>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</si>
  <si>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</si>
  <si>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</si>
  <si>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</si>
  <si>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</si>
  <si>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</si>
  <si>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</si>
  <si>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</si>
  <si>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</si>
  <si>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</si>
  <si>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</si>
  <si>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</si>
  <si>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</si>
  <si>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</si>
  <si>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</si>
  <si>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</si>
  <si>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</si>
  <si>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</si>
  <si>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</si>
  <si>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</si>
  <si>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</si>
  <si>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</si>
  <si>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</si>
  <si>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</si>
  <si>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</si>
  <si>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</si>
  <si>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</si>
  <si>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</si>
  <si>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</si>
  <si>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</si>
  <si>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</si>
  <si>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</si>
  <si>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</si>
  <si>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</si>
  <si>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</si>
  <si>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</si>
  <si>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</si>
  <si>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</si>
  <si>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</si>
  <si>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</si>
  <si>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</si>
  <si>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</si>
  <si>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</si>
  <si>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</si>
  <si>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</si>
  <si>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</si>
  <si>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</si>
  <si>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</si>
  <si>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</si>
  <si>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</si>
  <si>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</si>
  <si>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</si>
  <si>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</si>
  <si>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</si>
  <si>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</si>
  <si>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</si>
  <si>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</si>
  <si>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</si>
  <si>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</si>
  <si>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</si>
  <si>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</si>
  <si>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</si>
  <si>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</si>
  <si>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</si>
  <si>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</si>
  <si>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</si>
  <si>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</si>
  <si>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</si>
  <si>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</si>
  <si>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</si>
  <si>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</si>
  <si>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</si>
  <si>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</si>
  <si>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</si>
  <si>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</si>
  <si>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</si>
  <si>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</si>
  <si>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</si>
  <si>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</si>
  <si>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</si>
  <si>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</si>
  <si>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</si>
  <si>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</si>
  <si>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</si>
  <si>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</si>
  <si>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</si>
  <si>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</si>
  <si>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</si>
  <si>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</si>
  <si>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</si>
  <si>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</si>
  <si>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</si>
  <si>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</si>
  <si>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</si>
  <si>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</si>
  <si>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</si>
  <si>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</si>
  <si>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</si>
  <si>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</si>
  <si>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</si>
  <si>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</si>
  <si>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</si>
  <si>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</si>
  <si>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</si>
  <si>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</si>
  <si>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</si>
  <si>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</si>
  <si>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</si>
  <si>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</si>
  <si>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</si>
  <si>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</si>
  <si>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</si>
  <si>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</si>
  <si>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</si>
  <si>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</si>
  <si>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</si>
  <si>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</si>
  <si>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</si>
  <si>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</si>
  <si>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</si>
  <si>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</si>
  <si>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</si>
  <si>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</si>
  <si>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</si>
  <si>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</si>
  <si>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</si>
  <si>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</si>
  <si>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</si>
  <si>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</si>
  <si>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</si>
  <si>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</si>
  <si>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</si>
  <si>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</si>
  <si>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</si>
  <si>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</si>
  <si>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</si>
  <si>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</si>
  <si>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</si>
  <si>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</si>
  <si>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</si>
  <si>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</si>
  <si>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</si>
  <si>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</si>
  <si>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</si>
  <si>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</si>
  <si>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</si>
  <si>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</si>
  <si>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</si>
  <si>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</si>
  <si>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</si>
  <si>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</si>
  <si>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</si>
  <si>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</si>
  <si>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</si>
  <si>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</si>
  <si>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</si>
  <si>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</si>
  <si>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</si>
  <si>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</si>
  <si>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</si>
  <si>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</si>
  <si>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</si>
  <si>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</si>
  <si>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</si>
  <si>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</si>
  <si>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</si>
  <si>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</si>
  <si>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</si>
  <si>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</si>
  <si>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</si>
  <si>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</si>
  <si>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</si>
  <si>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</si>
  <si>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</si>
  <si>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</si>
  <si>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</si>
  <si>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</si>
  <si>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</si>
  <si>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</si>
  <si>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</si>
  <si>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</si>
  <si>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</si>
  <si>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</si>
  <si>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</si>
  <si>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</si>
  <si>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</si>
  <si>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</si>
  <si>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</si>
  <si>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</si>
  <si>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</si>
  <si>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</si>
  <si>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</si>
  <si>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</si>
  <si>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</si>
  <si>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</si>
  <si>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</si>
  <si>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</si>
  <si>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</si>
  <si>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</si>
  <si>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</si>
  <si>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</si>
  <si>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</si>
  <si>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</si>
  <si>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</si>
  <si>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</si>
  <si>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</si>
  <si>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</si>
  <si>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</si>
  <si>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</si>
  <si>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</si>
  <si>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</si>
  <si>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</si>
  <si>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</si>
  <si>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</si>
  <si>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</si>
  <si>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</si>
  <si>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</si>
  <si>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</si>
  <si>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</si>
  <si>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</si>
  <si>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</si>
  <si>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</si>
  <si>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</si>
  <si>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</si>
  <si>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</si>
  <si>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</si>
  <si>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</si>
  <si>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</si>
  <si>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</si>
  <si>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</si>
  <si>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</si>
  <si>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</si>
  <si>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</si>
  <si>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</si>
  <si>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</si>
  <si>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</si>
  <si>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</si>
  <si>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</si>
  <si>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</si>
  <si>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</si>
  <si>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</si>
  <si>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</si>
  <si>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</si>
  <si>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</si>
  <si>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</si>
  <si>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</si>
  <si>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</si>
  <si>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</si>
  <si>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</si>
  <si>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</si>
  <si>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</si>
  <si>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</si>
  <si>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</si>
  <si>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</si>
  <si>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</si>
  <si>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</si>
  <si>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</si>
  <si>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</si>
  <si>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</si>
  <si>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</si>
  <si>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</si>
  <si>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</si>
  <si>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</si>
  <si>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</si>
  <si>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</si>
  <si>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</si>
  <si>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</si>
  <si>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</si>
  <si>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</si>
  <si>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</si>
  <si>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</si>
  <si>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</si>
  <si>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</si>
  <si>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</si>
  <si>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</si>
  <si>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</si>
  <si>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</si>
  <si>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</si>
  <si>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</si>
  <si>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</si>
  <si>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</si>
  <si>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</si>
  <si>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</si>
  <si>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</si>
  <si>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</si>
  <si>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</si>
  <si>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</si>
  <si>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</si>
  <si>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</si>
  <si>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</si>
  <si>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</si>
  <si>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</si>
  <si>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</si>
  <si>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</si>
  <si>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</si>
  <si>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</si>
  <si>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</si>
  <si>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</si>
  <si>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</si>
  <si>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</si>
  <si>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</si>
  <si>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</si>
  <si>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</si>
  <si>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</si>
  <si>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</si>
  <si>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</si>
  <si>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</si>
  <si>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</si>
  <si>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</si>
  <si>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</si>
  <si>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</si>
  <si>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</si>
  <si>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</si>
  <si>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</si>
  <si>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</si>
  <si>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</si>
  <si>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</si>
  <si>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</si>
  <si>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</si>
  <si>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</si>
  <si>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</si>
  <si>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</si>
  <si>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</si>
  <si>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</si>
  <si>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</si>
  <si>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</si>
  <si>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</si>
  <si>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</si>
  <si>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</si>
  <si>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</si>
  <si>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</si>
  <si>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</si>
  <si>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</si>
  <si>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</si>
  <si>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</si>
  <si>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</si>
  <si>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</si>
  <si>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</si>
  <si>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</si>
  <si>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</si>
  <si>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</si>
  <si>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</si>
  <si>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</si>
  <si>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</si>
  <si>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</si>
  <si>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</si>
  <si>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</si>
  <si>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</si>
  <si>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</si>
  <si>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</si>
  <si>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</si>
  <si>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</si>
  <si>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</si>
  <si>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</si>
  <si>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</si>
  <si>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</si>
  <si>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</si>
  <si>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</si>
  <si>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</si>
  <si>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</si>
  <si>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</si>
  <si>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</si>
  <si>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</si>
  <si>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</si>
  <si>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</si>
  <si>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</si>
  <si>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</si>
  <si>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</si>
  <si>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</si>
  <si>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</si>
  <si>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</si>
  <si>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</si>
  <si>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</si>
  <si>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</si>
  <si>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</si>
  <si>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</si>
  <si>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</si>
  <si>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</si>
  <si>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</si>
  <si>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</si>
  <si>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</si>
  <si>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</si>
  <si>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</si>
  <si>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</si>
  <si>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</si>
  <si>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</si>
  <si>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</si>
  <si>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</si>
  <si>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</si>
  <si>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</si>
  <si>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</si>
  <si>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</si>
  <si>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</si>
  <si>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</si>
  <si>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</si>
  <si>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</si>
  <si>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</si>
  <si>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</si>
  <si>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</si>
  <si>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</si>
  <si>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</si>
  <si>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</si>
  <si>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</si>
  <si>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</si>
  <si>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</si>
  <si>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</si>
  <si>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</si>
  <si>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</si>
  <si>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</si>
  <si>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</si>
  <si>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</si>
  <si>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</si>
  <si>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</si>
  <si>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</si>
  <si>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</si>
  <si>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</si>
  <si>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</si>
  <si>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</si>
  <si>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</si>
  <si>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</si>
  <si>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</si>
  <si>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</si>
  <si>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</si>
  <si>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</si>
  <si>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</si>
  <si>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</si>
  <si>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</si>
  <si>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</si>
  <si>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</si>
  <si>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</si>
  <si>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</si>
  <si>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</si>
  <si>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</si>
  <si>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</si>
  <si>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</si>
  <si>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</si>
  <si>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</si>
  <si>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</si>
  <si>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</si>
  <si>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</si>
  <si>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</si>
  <si>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</si>
  <si>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</si>
  <si>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</si>
  <si>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</si>
  <si>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</si>
  <si>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</si>
  <si>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</si>
  <si>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</si>
  <si>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</si>
  <si>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</si>
  <si>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</si>
  <si>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</si>
  <si>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</si>
  <si>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</si>
  <si>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</si>
  <si>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</si>
  <si>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</si>
  <si>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</si>
  <si>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</si>
  <si>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</si>
  <si>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</si>
  <si>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</si>
  <si>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</si>
  <si>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</si>
  <si>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</si>
  <si>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</si>
  <si>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</si>
  <si>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</si>
  <si>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</si>
  <si>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</si>
  <si>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</si>
  <si>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</si>
  <si>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</si>
  <si>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</si>
  <si>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</si>
  <si>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</si>
  <si>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</si>
  <si>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</si>
  <si>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</si>
  <si>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</si>
  <si>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</si>
  <si>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</si>
  <si>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</si>
  <si>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</si>
  <si>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</si>
  <si>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</si>
  <si>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</si>
  <si>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</si>
  <si>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</si>
  <si>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</si>
  <si>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</si>
  <si>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</si>
  <si>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</si>
  <si>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</si>
  <si>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</si>
  <si>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</si>
  <si>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</si>
  <si>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</si>
  <si>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</si>
  <si>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</si>
  <si>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</si>
  <si>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</si>
  <si>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</si>
  <si>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</si>
  <si>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</si>
  <si>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</si>
  <si>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</si>
  <si>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</si>
  <si>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</si>
  <si>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</si>
  <si>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</si>
  <si>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</si>
  <si>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</si>
  <si>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</si>
  <si>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</si>
  <si>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</si>
  <si>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</si>
  <si>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</si>
  <si>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</si>
  <si>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</si>
  <si>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</si>
  <si>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</si>
  <si>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</si>
  <si>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</si>
  <si>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</si>
  <si>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</si>
  <si>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</si>
  <si>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</si>
  <si>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</si>
  <si>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</si>
  <si>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</si>
  <si>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</si>
  <si>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</si>
  <si>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</si>
  <si>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</si>
  <si>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</si>
  <si>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</si>
  <si>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</si>
  <si>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</si>
  <si>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</si>
  <si>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</si>
  <si>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</si>
  <si>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</si>
  <si>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</si>
  <si>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</si>
  <si>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</si>
  <si>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</si>
  <si>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</si>
  <si>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</si>
  <si>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</si>
  <si>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</si>
  <si>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</si>
  <si>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</si>
  <si>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</si>
  <si>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</si>
  <si>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</si>
  <si>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</si>
  <si>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</si>
  <si>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</si>
  <si>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</si>
  <si>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</si>
  <si>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</si>
  <si>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</si>
  <si>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</si>
  <si>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</si>
  <si>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</si>
  <si>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</si>
  <si>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</si>
  <si>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</si>
  <si>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</si>
  <si>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</si>
  <si>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</si>
  <si>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</si>
  <si>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</si>
  <si>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</si>
  <si>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</si>
  <si>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</si>
  <si>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</si>
  <si>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</si>
  <si>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</si>
  <si>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</si>
  <si>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</si>
  <si>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</si>
  <si>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</si>
  <si>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</si>
  <si>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</si>
  <si>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</si>
  <si>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</si>
  <si>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</si>
  <si>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</si>
  <si>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</si>
  <si>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</si>
  <si>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</si>
  <si>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</si>
  <si>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</si>
  <si>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</si>
  <si>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</si>
  <si>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</si>
  <si>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</si>
  <si>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</si>
  <si>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</si>
  <si>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</si>
  <si>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</si>
  <si>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</si>
  <si>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</si>
  <si>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</si>
  <si>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</si>
  <si>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</si>
  <si>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</si>
  <si>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</si>
  <si>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</si>
  <si>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</si>
  <si>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</si>
  <si>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</si>
  <si>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</si>
  <si>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</si>
  <si>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</si>
  <si>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</si>
  <si>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</si>
  <si>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</si>
  <si>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</si>
  <si>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</si>
  <si>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</si>
  <si>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</si>
  <si>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</si>
  <si>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</si>
  <si>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</si>
  <si>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</si>
  <si>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</si>
  <si>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</si>
  <si>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</si>
  <si>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</si>
  <si>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</si>
  <si>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</si>
  <si>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</si>
  <si>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</si>
  <si>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</si>
  <si>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</si>
  <si>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</si>
  <si>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</si>
  <si>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</si>
  <si>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</si>
  <si>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</si>
  <si>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</si>
  <si>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</si>
  <si>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</si>
  <si>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</si>
  <si>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</si>
  <si>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</si>
  <si>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</si>
  <si>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</si>
  <si>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</si>
  <si>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</si>
  <si>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</si>
  <si>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</si>
  <si>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</si>
  <si>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</si>
  <si>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</si>
  <si>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</si>
  <si>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</si>
  <si>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</si>
  <si>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</si>
  <si>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</si>
  <si>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</si>
  <si>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</si>
  <si>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</si>
  <si>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</si>
  <si>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</si>
  <si>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</si>
  <si>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</si>
  <si>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</si>
  <si>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</si>
  <si>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</si>
  <si>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</si>
  <si>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</si>
  <si>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</si>
  <si>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</si>
  <si>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</si>
  <si>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</si>
  <si>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</si>
  <si>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</si>
  <si>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</si>
  <si>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</si>
  <si>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</si>
  <si>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</si>
  <si>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</si>
  <si>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</si>
  <si>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</si>
  <si>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</si>
  <si>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</si>
  <si>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</si>
  <si>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</si>
  <si>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</si>
  <si>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</si>
  <si>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</si>
  <si>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</si>
  <si>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</si>
  <si>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</si>
  <si>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</si>
  <si>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</si>
  <si>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</si>
  <si>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</si>
  <si>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</si>
  <si>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</si>
  <si>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</si>
  <si>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</si>
  <si>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</si>
  <si>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</si>
  <si>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</si>
  <si>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</si>
  <si>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</si>
  <si>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</si>
  <si>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</si>
  <si>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</si>
  <si>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</si>
  <si>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</si>
  <si>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</si>
  <si>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</si>
  <si>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</si>
  <si>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</si>
  <si>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</si>
  <si>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</si>
  <si>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</si>
  <si>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</si>
  <si>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</si>
  <si>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</si>
  <si>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</si>
  <si>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</si>
  <si>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</si>
  <si>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</si>
  <si>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</si>
  <si>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</si>
  <si>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</si>
  <si>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</si>
  <si>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</si>
  <si>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</si>
  <si>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</si>
  <si>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</si>
  <si>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</si>
  <si>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</si>
  <si>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</si>
  <si>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</si>
  <si>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</si>
  <si>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</si>
  <si>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</si>
  <si>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</si>
  <si>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</si>
  <si>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</si>
  <si>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</si>
  <si>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</si>
  <si>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</si>
  <si>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</si>
  <si>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</si>
  <si>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</si>
  <si>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</si>
  <si>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</si>
  <si>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</si>
  <si>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</si>
  <si>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</si>
  <si>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</si>
  <si>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</si>
  <si>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</si>
  <si>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</si>
  <si>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</si>
  <si>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</si>
  <si>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</si>
  <si>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</si>
  <si>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</si>
  <si>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</si>
  <si>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</si>
  <si>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</si>
  <si>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</si>
  <si>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</si>
  <si>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</si>
  <si>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</si>
  <si>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</si>
  <si>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</si>
  <si>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</si>
  <si>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</si>
  <si>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</si>
  <si>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</si>
  <si>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</si>
  <si>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</si>
  <si>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</si>
  <si>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</si>
  <si>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</si>
  <si>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</si>
  <si>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</si>
  <si>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</si>
  <si>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</si>
  <si>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</si>
  <si>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</si>
  <si>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</si>
  <si>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</si>
  <si>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</si>
  <si>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</si>
  <si>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</si>
  <si>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</si>
  <si>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</si>
  <si>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</si>
  <si>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</si>
  <si>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</si>
  <si>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</si>
  <si>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</si>
  <si>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</si>
  <si>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</si>
  <si>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</si>
  <si>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</si>
  <si>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</si>
  <si>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</si>
  <si>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</si>
  <si>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</si>
  <si>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</si>
  <si>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</si>
  <si>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</si>
  <si>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</si>
  <si>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</si>
  <si>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</si>
  <si>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</si>
  <si>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</si>
  <si>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</si>
  <si>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</si>
  <si>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</si>
  <si>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</si>
  <si>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</si>
  <si>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</si>
  <si>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</si>
  <si>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</si>
  <si>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</si>
  <si>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</si>
  <si>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</si>
  <si>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</si>
  <si>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</si>
  <si>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</si>
  <si>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</si>
  <si>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</si>
  <si>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</si>
  <si>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</si>
  <si>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</si>
  <si>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</si>
  <si>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</si>
  <si>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</si>
  <si>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</si>
  <si>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</si>
  <si>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</si>
  <si>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</si>
  <si>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</si>
  <si>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</si>
  <si>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</si>
  <si>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</si>
  <si>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</si>
  <si>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</si>
  <si>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</si>
  <si>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</si>
  <si>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</si>
  <si>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</si>
  <si>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</si>
  <si>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</si>
  <si>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</si>
  <si>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</si>
  <si>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</si>
  <si>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</si>
  <si>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</si>
  <si>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</si>
  <si>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</si>
  <si>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</si>
  <si>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</si>
  <si>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</si>
  <si>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</si>
  <si>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</si>
  <si>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</si>
  <si>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</si>
  <si>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</si>
  <si>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</si>
  <si>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</si>
  <si>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</si>
  <si>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</si>
  <si>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</si>
  <si>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</si>
  <si>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</si>
  <si>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</si>
  <si>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</si>
  <si>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</si>
  <si>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</si>
  <si>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</si>
  <si>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</si>
  <si>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</si>
  <si>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</si>
  <si>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</si>
  <si>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</si>
  <si>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</si>
  <si>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</si>
  <si>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</si>
  <si>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</si>
  <si>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</si>
  <si>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</si>
  <si>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</si>
  <si>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</si>
  <si>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</si>
  <si>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</si>
  <si>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</si>
  <si>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</si>
  <si>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</si>
  <si>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</si>
  <si>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</si>
  <si>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</si>
  <si>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</si>
  <si>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</si>
  <si>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</si>
  <si>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</si>
  <si>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</si>
  <si>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</si>
  <si>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</si>
  <si>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</si>
  <si>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</si>
  <si>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</si>
  <si>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</si>
  <si>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</si>
  <si>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</si>
  <si>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</si>
  <si>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</si>
  <si>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</si>
  <si>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</si>
  <si>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</si>
  <si>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</si>
  <si>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</si>
  <si>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</si>
  <si>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</si>
  <si>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</si>
  <si>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</si>
  <si>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</si>
  <si>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</si>
  <si>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</si>
  <si>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</si>
  <si>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</si>
  <si>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</si>
  <si>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</si>
  <si>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</si>
  <si>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</si>
  <si>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</si>
  <si>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</si>
  <si>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</si>
  <si>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</si>
  <si>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</si>
  <si>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</si>
  <si>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</si>
  <si>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</si>
  <si>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</si>
  <si>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</si>
  <si>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</si>
  <si>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</si>
  <si>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</si>
  <si>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</si>
  <si>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</si>
  <si>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</si>
  <si>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</si>
  <si>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</si>
  <si>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</si>
  <si>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</si>
  <si>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</si>
  <si>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</si>
  <si>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</si>
  <si>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</si>
  <si>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</si>
  <si>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</si>
  <si>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</si>
  <si>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</si>
  <si>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</si>
  <si>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</si>
  <si>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</si>
  <si>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</si>
  <si>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</si>
  <si>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</si>
  <si>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</si>
  <si>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</si>
  <si>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</si>
  <si>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</si>
  <si>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</si>
  <si>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</si>
  <si>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</si>
  <si>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</si>
  <si>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</si>
  <si>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</si>
  <si>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</si>
  <si>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</si>
  <si>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</si>
  <si>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</si>
  <si>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</si>
  <si>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</si>
  <si>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</si>
  <si>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</si>
  <si>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</si>
  <si>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</si>
  <si>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</si>
  <si>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</si>
  <si>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</si>
  <si>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</si>
  <si>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</si>
  <si>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</si>
  <si>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</si>
  <si>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</si>
  <si>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</si>
  <si>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</si>
  <si>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</si>
  <si>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</si>
  <si>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</si>
  <si>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</si>
  <si>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</si>
  <si>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</si>
  <si>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</si>
  <si>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</si>
  <si>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</si>
  <si>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</si>
  <si>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</si>
  <si>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</si>
  <si>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</si>
  <si>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</si>
  <si>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</si>
  <si>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</si>
  <si>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</si>
  <si>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</si>
  <si>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</si>
  <si>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</si>
  <si>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</si>
  <si>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</si>
  <si>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</si>
  <si>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</si>
  <si>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</si>
  <si>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</si>
  <si>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</si>
  <si>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</si>
  <si>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</si>
  <si>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</si>
  <si>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</si>
  <si>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</si>
  <si>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</si>
  <si>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</si>
  <si>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</si>
  <si>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</si>
  <si>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</si>
  <si>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</si>
  <si>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</si>
  <si>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</si>
  <si>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</si>
  <si>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</si>
  <si>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</si>
  <si>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</si>
  <si>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</si>
  <si>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</si>
  <si>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</si>
  <si>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</si>
  <si>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</si>
  <si>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</si>
  <si>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</si>
  <si>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</si>
  <si>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</si>
  <si>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</si>
  <si>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</si>
  <si>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</si>
  <si>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</si>
  <si>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</si>
  <si>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</si>
  <si>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</si>
  <si>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</si>
  <si>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</si>
  <si>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</si>
  <si>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</si>
  <si>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</si>
  <si>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</si>
  <si>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</si>
  <si>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</si>
  <si>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</si>
  <si>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</si>
  <si>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</si>
  <si>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</si>
  <si>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</si>
  <si>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</si>
  <si>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</si>
  <si>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</si>
  <si>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</si>
  <si>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</si>
  <si>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</si>
  <si>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</si>
  <si>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</si>
  <si>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</si>
  <si>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</si>
  <si>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</si>
  <si>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</si>
  <si>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</si>
  <si>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</si>
  <si>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</si>
  <si>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</si>
  <si>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</si>
  <si>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</si>
  <si>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</si>
  <si>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</si>
  <si>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</si>
  <si>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</si>
  <si>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</si>
  <si>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</si>
  <si>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</si>
  <si>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</si>
  <si>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</si>
  <si>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</si>
  <si>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</si>
  <si>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</si>
  <si>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</si>
  <si>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</si>
  <si>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</si>
  <si>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</si>
  <si>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</si>
  <si>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</si>
  <si>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</si>
  <si>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</si>
  <si>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</si>
  <si>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</si>
  <si>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</si>
  <si>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</si>
  <si>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</si>
  <si>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</si>
  <si>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</si>
  <si>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</si>
  <si>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</si>
  <si>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</si>
  <si>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</si>
  <si>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</si>
  <si>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</si>
  <si>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</si>
  <si>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</si>
  <si>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</si>
  <si>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</si>
  <si>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</si>
  <si>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</si>
  <si>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</si>
  <si>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</si>
  <si>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</si>
  <si>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</si>
  <si>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</si>
  <si>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</si>
  <si>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</si>
  <si>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</si>
  <si>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</si>
  <si>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</si>
  <si>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</si>
  <si>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</si>
  <si>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</si>
  <si>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</si>
  <si>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</si>
  <si>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</si>
  <si>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</si>
  <si>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</si>
  <si>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</si>
  <si>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</si>
  <si>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</si>
  <si>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</si>
  <si>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</si>
  <si>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</si>
  <si>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</si>
  <si>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</si>
  <si>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</si>
  <si>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</si>
  <si>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</si>
  <si>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</si>
  <si>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</si>
  <si>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</si>
  <si>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</si>
  <si>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</si>
  <si>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</si>
  <si>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</si>
  <si>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</si>
  <si>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</si>
  <si>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</si>
  <si>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</si>
  <si>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</si>
  <si>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</si>
  <si>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</si>
  <si>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</si>
  <si>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</si>
  <si>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</si>
  <si>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</si>
  <si>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</si>
  <si>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</si>
  <si>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</si>
  <si>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</si>
  <si>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</si>
  <si>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</si>
  <si>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</si>
  <si>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</si>
  <si>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</si>
  <si>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</si>
  <si>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</si>
  <si>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</si>
  <si>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</si>
  <si>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</si>
  <si>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</si>
  <si>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</si>
  <si>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</si>
  <si>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</si>
  <si>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</si>
  <si>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</si>
  <si>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</si>
  <si>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</si>
  <si>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</si>
  <si>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</si>
  <si>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</si>
  <si>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</si>
  <si>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</si>
  <si>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</si>
  <si>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</si>
  <si>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</si>
  <si>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</si>
  <si>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</si>
  <si>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</si>
  <si>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</si>
  <si>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</si>
  <si>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</si>
  <si>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</si>
  <si>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</si>
  <si>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</si>
  <si>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</si>
  <si>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</si>
  <si>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</si>
  <si>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</si>
  <si>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</si>
  <si>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</si>
  <si>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</si>
  <si>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</si>
  <si>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</si>
  <si>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</si>
  <si>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</si>
  <si>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</si>
  <si>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</si>
  <si>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</si>
  <si>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</si>
  <si>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</si>
  <si>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</si>
  <si>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</si>
  <si>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</si>
  <si>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</si>
  <si>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</si>
  <si>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</si>
  <si>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</si>
  <si>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</si>
  <si>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</si>
  <si>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</si>
  <si>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</si>
  <si>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</si>
  <si>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</si>
  <si>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</si>
  <si>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</si>
  <si>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</si>
  <si>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</si>
  <si>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</si>
  <si>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</si>
  <si>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</si>
  <si>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</si>
  <si>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</si>
  <si>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</si>
  <si>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</si>
  <si>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</si>
  <si>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</si>
  <si>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</si>
  <si>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</si>
  <si>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</si>
  <si>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</si>
  <si>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</si>
  <si>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</si>
  <si>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</si>
  <si>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</si>
  <si>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</si>
  <si>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</si>
  <si>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</si>
  <si>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</si>
  <si>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</si>
  <si>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</si>
  <si>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</si>
  <si>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</si>
  <si>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</si>
  <si>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</si>
  <si>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</si>
  <si>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</si>
  <si>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</si>
  <si>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</si>
  <si>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</si>
  <si>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</si>
  <si>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</si>
  <si>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</si>
  <si>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</si>
  <si>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</si>
  <si>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</si>
  <si>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</si>
  <si>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</si>
  <si>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</si>
  <si>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</si>
  <si>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</si>
  <si>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</si>
  <si>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</si>
  <si>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</si>
  <si>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</si>
  <si>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</si>
  <si>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</si>
  <si>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</si>
  <si>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</si>
  <si>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</si>
  <si>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</si>
  <si>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</si>
  <si>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</si>
  <si>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</si>
  <si>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</si>
  <si>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</si>
  <si>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</si>
  <si>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</si>
  <si>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</si>
  <si>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</si>
  <si>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</si>
  <si>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</si>
  <si>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</si>
  <si>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</si>
  <si>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</si>
  <si>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</si>
  <si>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</si>
  <si>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</si>
  <si>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</si>
  <si>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</si>
  <si>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</si>
  <si>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</si>
  <si>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</si>
  <si>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</si>
  <si>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</si>
  <si>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</si>
  <si>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</si>
  <si>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</si>
  <si>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</si>
  <si>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</si>
  <si>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</si>
  <si>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</si>
  <si>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</si>
  <si>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</si>
  <si>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</si>
  <si>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</si>
  <si>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</si>
  <si>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</si>
  <si>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</si>
  <si>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</si>
  <si>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</si>
  <si>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</si>
  <si>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</si>
  <si>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</si>
  <si>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</si>
  <si>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</si>
  <si>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</si>
  <si>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</si>
  <si>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</si>
  <si>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</si>
  <si>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</si>
  <si>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</si>
  <si>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</si>
  <si>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</si>
  <si>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</si>
  <si>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</si>
  <si>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</si>
  <si>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</si>
  <si>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</si>
  <si>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</si>
  <si>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</si>
  <si>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</si>
  <si>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</si>
  <si>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</si>
  <si>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</si>
  <si>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</si>
  <si>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</si>
  <si>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</si>
  <si>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</si>
  <si>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</si>
  <si>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</si>
  <si>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</si>
  <si>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</si>
  <si>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</si>
  <si>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</si>
  <si>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</si>
  <si>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</si>
  <si>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</si>
  <si>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</si>
  <si>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</si>
  <si>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</si>
  <si>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</si>
  <si>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</si>
  <si>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</si>
  <si>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</si>
  <si>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</si>
  <si>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</si>
  <si>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</si>
  <si>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</si>
  <si>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</si>
  <si>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</si>
  <si>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</si>
  <si>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</si>
  <si>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</si>
  <si>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</si>
  <si>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</si>
  <si>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</si>
  <si>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</si>
  <si>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</si>
  <si>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</si>
  <si>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</si>
  <si>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</si>
  <si>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</si>
  <si>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</si>
  <si>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</si>
  <si>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</si>
  <si>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</si>
  <si>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</si>
  <si>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</si>
  <si>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</si>
  <si>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</si>
  <si>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</si>
  <si>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</si>
  <si>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</si>
  <si>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</si>
  <si>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</si>
  <si>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</si>
  <si>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</si>
  <si>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</si>
  <si>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</si>
  <si>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</si>
  <si>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</si>
  <si>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</si>
  <si>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</si>
  <si>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</si>
  <si>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</si>
  <si>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</si>
  <si>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</si>
  <si>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</si>
  <si>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</si>
  <si>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</si>
  <si>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</si>
  <si>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</si>
  <si>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</si>
  <si>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</si>
  <si>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</si>
  <si>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</si>
  <si>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</si>
  <si>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</si>
  <si>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</si>
  <si>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</si>
  <si>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</si>
  <si>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</si>
  <si>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</si>
  <si>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</si>
  <si>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</si>
  <si>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</si>
  <si>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</si>
  <si>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</si>
  <si>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</si>
  <si>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</si>
  <si>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</si>
  <si>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</si>
  <si>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</si>
  <si>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</si>
  <si>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</si>
  <si>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</si>
  <si>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</si>
  <si>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</si>
  <si>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</si>
  <si>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</si>
  <si>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</si>
  <si>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</si>
  <si>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</si>
  <si>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</si>
  <si>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</si>
  <si>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</si>
  <si>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</si>
  <si>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</si>
  <si>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</si>
  <si>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</si>
  <si>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</si>
  <si>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</si>
  <si>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</si>
  <si>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</si>
  <si>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</si>
  <si>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</si>
  <si>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</si>
  <si>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</si>
  <si>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</si>
  <si>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</si>
  <si>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</si>
  <si>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</si>
  <si>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</si>
  <si>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</si>
  <si>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</si>
  <si>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</si>
  <si>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</si>
  <si>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</si>
  <si>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</si>
  <si>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</si>
  <si>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</si>
  <si>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</si>
  <si>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</si>
  <si>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</si>
  <si>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</si>
  <si>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</si>
  <si>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</si>
  <si>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</si>
  <si>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</si>
  <si>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</si>
  <si>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</si>
  <si>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</si>
  <si>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</si>
  <si>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</si>
  <si>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</si>
  <si>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</si>
  <si>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</si>
  <si>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</si>
  <si>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</si>
  <si>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</si>
  <si>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</si>
  <si>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</si>
  <si>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</si>
  <si>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</si>
  <si>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</si>
  <si>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</si>
  <si>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</si>
  <si>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</si>
  <si>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</si>
  <si>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</si>
  <si>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</si>
  <si>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</si>
  <si>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</si>
  <si>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</si>
  <si>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</si>
  <si>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</si>
  <si>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</si>
  <si>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</si>
  <si>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</si>
  <si>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</si>
  <si>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</si>
  <si>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</si>
  <si>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</si>
  <si>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</si>
  <si>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</si>
  <si>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</si>
  <si>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</si>
  <si>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</si>
  <si>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</si>
  <si>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</si>
  <si>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</si>
  <si>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</si>
  <si>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</si>
  <si>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</si>
  <si>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</si>
  <si>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</si>
  <si>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</si>
  <si>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</si>
  <si>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</si>
  <si>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</si>
  <si>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</si>
  <si>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</si>
  <si>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</si>
  <si>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</si>
  <si>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</si>
  <si>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</si>
  <si>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</si>
  <si>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</si>
  <si>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</si>
  <si>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</si>
  <si>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</si>
  <si>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</si>
  <si>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</si>
  <si>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</si>
  <si>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</si>
  <si>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</si>
  <si>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</si>
  <si>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</si>
  <si>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</si>
  <si>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</si>
  <si>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</si>
  <si>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</si>
  <si>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</si>
  <si>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</si>
  <si>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</si>
  <si>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</si>
  <si>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</si>
  <si>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</si>
  <si>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</si>
  <si>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</si>
  <si>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</si>
  <si>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</si>
  <si>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</si>
  <si>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</si>
  <si>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</si>
  <si>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</si>
  <si>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</si>
  <si>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</si>
  <si>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</si>
  <si>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</si>
  <si>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</si>
  <si>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</si>
  <si>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</si>
  <si>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</si>
  <si>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</si>
  <si>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</si>
  <si>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</si>
  <si>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</si>
  <si>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</si>
  <si>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</si>
  <si>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</si>
  <si>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</si>
  <si>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</si>
  <si>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</si>
  <si>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</si>
  <si>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</si>
  <si>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</si>
  <si>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</si>
  <si>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</si>
  <si>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</si>
  <si>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</si>
  <si>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</si>
  <si>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</si>
  <si>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</si>
  <si>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</si>
  <si>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</si>
  <si>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</si>
  <si>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</si>
  <si>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</si>
  <si>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</si>
  <si>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</si>
  <si>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</si>
  <si>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</si>
  <si>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</si>
  <si>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</si>
  <si>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</si>
  <si>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</si>
  <si>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</si>
  <si>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</si>
  <si>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</si>
  <si>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</si>
  <si>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</si>
  <si>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</si>
  <si>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</si>
  <si>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</si>
  <si>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</si>
  <si>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</si>
  <si>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</si>
  <si>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</si>
  <si>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</si>
  <si>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</si>
  <si>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</si>
  <si>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</si>
  <si>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</si>
  <si>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</si>
  <si>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</si>
  <si>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</si>
  <si>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</si>
  <si>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</si>
  <si>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</si>
  <si>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</si>
  <si>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</si>
  <si>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</si>
  <si>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</si>
  <si>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</si>
  <si>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</si>
  <si>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</si>
  <si>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</si>
  <si>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</si>
  <si>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</si>
  <si>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</si>
  <si>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</si>
  <si>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</si>
  <si>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</si>
  <si>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</si>
  <si>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</si>
  <si>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</si>
  <si>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</si>
  <si>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</si>
  <si>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</si>
  <si>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</si>
  <si>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</si>
  <si>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</si>
  <si>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</si>
  <si>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</si>
  <si>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</si>
  <si>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</si>
  <si>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</si>
  <si>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</si>
  <si>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</si>
  <si>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</si>
  <si>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</si>
  <si>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</si>
  <si>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</si>
  <si>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</si>
  <si>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</si>
  <si>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</si>
  <si>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</si>
  <si>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</si>
  <si>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</si>
  <si>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</si>
  <si>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</si>
  <si>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</si>
  <si>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</si>
  <si>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</si>
  <si>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</si>
  <si>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</si>
  <si>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</si>
  <si>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</si>
  <si>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</si>
  <si>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</si>
  <si>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</si>
  <si>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</si>
  <si>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</si>
  <si>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</si>
  <si>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</si>
  <si>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</si>
  <si>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</si>
  <si>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</si>
  <si>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</si>
  <si>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</si>
  <si>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</si>
  <si>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</si>
  <si>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</si>
  <si>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</si>
  <si>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</si>
  <si>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</si>
  <si>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</si>
  <si>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</si>
  <si>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</si>
  <si>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</si>
  <si>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</si>
  <si>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</si>
  <si>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</si>
  <si>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</si>
  <si>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</si>
  <si>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</si>
  <si>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</si>
  <si>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</si>
  <si>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</si>
  <si>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</si>
  <si>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</si>
  <si>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</si>
  <si>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</si>
  <si>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</si>
  <si>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</si>
  <si>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</si>
  <si>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</si>
  <si>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</si>
  <si>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</si>
  <si>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</si>
  <si>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</si>
  <si>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</si>
  <si>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</si>
  <si>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</si>
  <si>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</si>
  <si>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</si>
  <si>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</si>
  <si>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</si>
  <si>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</si>
  <si>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</si>
  <si>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</si>
  <si>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</si>
  <si>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</si>
  <si>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</si>
  <si>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</si>
  <si>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</si>
  <si>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</si>
  <si>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</si>
  <si>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</si>
  <si>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</si>
  <si>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</si>
  <si>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</si>
  <si>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</si>
  <si>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</si>
  <si>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</si>
  <si>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</si>
  <si>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</si>
  <si>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</si>
  <si>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</si>
  <si>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</si>
  <si>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</si>
  <si>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</si>
  <si>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</si>
  <si>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</si>
  <si>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</si>
  <si>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</si>
  <si>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</si>
  <si>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</si>
  <si>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</si>
  <si>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</si>
  <si>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</si>
  <si>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</si>
  <si>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</si>
  <si>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</si>
  <si>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</si>
  <si>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</si>
  <si>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</si>
  <si>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</si>
  <si>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</si>
  <si>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</si>
  <si>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</si>
  <si>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</si>
  <si>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</si>
  <si>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</si>
  <si>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</si>
  <si>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</si>
  <si>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</si>
  <si>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</si>
  <si>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</si>
  <si>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</si>
  <si>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</si>
  <si>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</si>
  <si>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</si>
  <si>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</si>
  <si>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</si>
  <si>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</si>
  <si>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</si>
  <si>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</si>
  <si>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</si>
  <si>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</si>
  <si>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</si>
  <si>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</si>
  <si>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</si>
  <si>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</si>
  <si>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</si>
  <si>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</si>
  <si>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</si>
  <si>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</si>
  <si>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</si>
  <si>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</si>
  <si>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</si>
  <si>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</si>
  <si>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</si>
  <si>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</si>
  <si>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</si>
  <si>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</si>
  <si>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</si>
  <si>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</si>
  <si>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</si>
  <si>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</si>
  <si>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</si>
  <si>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</si>
  <si>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</si>
  <si>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</si>
  <si>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</si>
  <si>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</si>
  <si>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</si>
  <si>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</si>
  <si>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</si>
  <si>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</si>
  <si>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</si>
  <si>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</si>
  <si>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</si>
  <si>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</si>
  <si>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</si>
  <si>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</si>
  <si>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</si>
  <si>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</si>
  <si>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</si>
  <si>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</si>
  <si>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</si>
  <si>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</si>
  <si>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</si>
  <si>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</si>
  <si>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</si>
  <si>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</si>
  <si>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</si>
  <si>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</si>
  <si>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</si>
  <si>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</si>
  <si>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</si>
  <si>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</si>
  <si>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</si>
  <si>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</si>
  <si>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</si>
  <si>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</si>
  <si>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</si>
  <si>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</si>
  <si>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</si>
  <si>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</si>
  <si>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</si>
  <si>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</si>
  <si>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</si>
  <si>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</si>
  <si>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</si>
  <si>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</si>
  <si>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</si>
  <si>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</si>
  <si>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</si>
  <si>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</si>
  <si>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</si>
  <si>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</si>
  <si>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</si>
  <si>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</si>
  <si>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</si>
  <si>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</si>
  <si>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</si>
  <si>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</si>
  <si>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</si>
  <si>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</si>
  <si>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</si>
  <si>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</si>
  <si>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</si>
  <si>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</si>
  <si>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</si>
  <si>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</si>
  <si>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</si>
  <si>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</si>
  <si>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</si>
  <si>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</si>
  <si>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</si>
  <si>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</si>
  <si>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</si>
  <si>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</si>
  <si>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</si>
  <si>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</si>
  <si>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</si>
  <si>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</si>
  <si>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</si>
  <si>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</si>
  <si>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</si>
  <si>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</si>
  <si>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</si>
  <si>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</si>
  <si>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</si>
  <si>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</si>
  <si>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</si>
  <si>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</si>
  <si>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</si>
  <si>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</si>
  <si>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</si>
  <si>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</si>
  <si>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</si>
  <si>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</si>
  <si>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</si>
  <si>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</si>
  <si>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</si>
  <si>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</si>
  <si>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</si>
  <si>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</si>
  <si>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</si>
  <si>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</si>
  <si>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</si>
  <si>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</si>
  <si>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</si>
  <si>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</si>
  <si>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</si>
  <si>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</si>
  <si>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</si>
  <si>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</si>
  <si>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</si>
  <si>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</si>
  <si>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</si>
  <si>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</si>
  <si>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</si>
  <si>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</si>
  <si>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</si>
  <si>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</si>
  <si>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</si>
  <si>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</si>
  <si>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</si>
  <si>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</si>
  <si>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</si>
  <si>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</si>
  <si>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</si>
  <si>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</si>
  <si>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</si>
  <si>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</si>
  <si>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</si>
  <si>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</si>
  <si>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</si>
  <si>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</si>
  <si>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</si>
  <si>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</si>
  <si>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</si>
  <si>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</si>
  <si>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</si>
  <si>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</si>
  <si>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</si>
  <si>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</si>
  <si>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</si>
  <si>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</si>
  <si>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</si>
  <si>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</si>
  <si>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</si>
  <si>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</si>
  <si>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</si>
  <si>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</si>
  <si>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</si>
  <si>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</si>
  <si>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</si>
  <si>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</si>
  <si>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</si>
  <si>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</si>
  <si>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</si>
  <si>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</si>
  <si>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</si>
  <si>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</si>
  <si>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</si>
  <si>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</si>
  <si>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</si>
  <si>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</si>
  <si>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</si>
  <si>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</si>
  <si>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</si>
  <si>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</si>
  <si>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</si>
  <si>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</si>
  <si>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</si>
  <si>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</si>
  <si>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</si>
  <si>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</si>
  <si>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</si>
  <si>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</si>
  <si>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</si>
  <si>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</si>
  <si>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</si>
  <si>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</si>
  <si>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</si>
  <si>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</si>
  <si>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</si>
  <si>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</si>
  <si>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</si>
  <si>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</si>
  <si>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</si>
  <si>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</si>
  <si>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</si>
  <si>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</si>
  <si>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</si>
  <si>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</si>
  <si>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</si>
  <si>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</si>
  <si>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</si>
  <si>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</si>
  <si>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</si>
  <si>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</si>
  <si>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</si>
  <si>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</si>
  <si>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</si>
  <si>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</si>
  <si>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</si>
  <si>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</si>
  <si>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</si>
  <si>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</si>
  <si>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</si>
  <si>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</si>
  <si>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</si>
  <si>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</si>
  <si>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</si>
  <si>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</si>
  <si>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</si>
  <si>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</si>
  <si>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</si>
  <si>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</si>
  <si>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</si>
  <si>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</si>
  <si>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</si>
  <si>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</si>
  <si>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</si>
  <si>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</si>
  <si>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</si>
  <si>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</si>
  <si>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</si>
  <si>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</si>
  <si>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</si>
  <si>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</si>
  <si>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</si>
  <si>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</si>
  <si>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</si>
  <si>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</si>
  <si>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</si>
  <si>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</si>
  <si>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</si>
  <si>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</si>
  <si>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</si>
  <si>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</si>
  <si>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</si>
  <si>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</si>
  <si>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</si>
  <si>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</si>
  <si>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</si>
  <si>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</si>
  <si>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</si>
  <si>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</si>
  <si>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</si>
  <si>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</si>
  <si>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</si>
  <si>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</si>
  <si>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</si>
  <si>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</si>
  <si>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</si>
  <si>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</si>
  <si>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</si>
  <si>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</si>
  <si>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</si>
  <si>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</si>
  <si>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</si>
  <si>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</si>
  <si>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</si>
  <si>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</si>
  <si>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</si>
  <si>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</si>
  <si>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</si>
  <si>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</si>
  <si>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</si>
  <si>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</si>
  <si>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</si>
  <si>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</si>
  <si>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</si>
  <si>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</si>
  <si>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</si>
  <si>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</si>
  <si>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</si>
  <si>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</si>
  <si>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</si>
  <si>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</si>
  <si>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</si>
  <si>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</si>
  <si>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</si>
  <si>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</si>
  <si>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</si>
  <si>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</si>
  <si>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</si>
  <si>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</si>
  <si>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</si>
  <si>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</si>
  <si>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</si>
  <si>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</si>
  <si>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</si>
  <si>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</si>
  <si>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</si>
  <si>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</si>
  <si>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</si>
  <si>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</si>
  <si>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</si>
  <si>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</si>
  <si>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</si>
  <si>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</si>
  <si>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</si>
  <si>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</si>
  <si>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</si>
  <si>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</si>
  <si>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</si>
  <si>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</si>
  <si>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</si>
  <si>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</si>
  <si>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</si>
  <si>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</si>
  <si>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</si>
  <si>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</si>
  <si>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</si>
  <si>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</si>
  <si>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</si>
  <si>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</si>
  <si>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</si>
  <si>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</si>
  <si>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</si>
  <si>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</si>
  <si>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</si>
  <si>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</si>
  <si>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</si>
  <si>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</si>
  <si>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</si>
  <si>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</si>
  <si>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</si>
  <si>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</si>
  <si>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</si>
  <si>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</si>
  <si>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</si>
  <si>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</si>
  <si>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</si>
  <si>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</si>
  <si>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</si>
  <si>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</si>
  <si>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</si>
  <si>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</si>
  <si>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</si>
  <si>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</si>
  <si>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</si>
  <si>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</si>
  <si>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</si>
  <si>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</si>
  <si>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</si>
  <si>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</si>
  <si>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</si>
  <si>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</si>
  <si>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</si>
  <si>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</si>
  <si>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</si>
  <si>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</si>
  <si>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</si>
  <si>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</si>
  <si>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</si>
  <si>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</si>
  <si>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</si>
  <si>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</si>
  <si>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</si>
  <si>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</si>
  <si>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</si>
  <si>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</si>
  <si>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</si>
  <si>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</si>
  <si>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</si>
  <si>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</si>
  <si>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</si>
  <si>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</si>
  <si>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</si>
  <si>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</si>
  <si>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</si>
  <si>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</si>
  <si>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</si>
  <si>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</si>
  <si>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</si>
  <si>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</si>
  <si>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</si>
  <si>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</si>
  <si>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</si>
  <si>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</si>
  <si>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</si>
  <si>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</si>
  <si>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</si>
  <si>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</si>
  <si>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</si>
  <si>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</si>
  <si>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</si>
  <si>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</si>
  <si>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</si>
  <si>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</si>
  <si>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</si>
  <si>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</si>
  <si>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</si>
  <si>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</si>
  <si>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</si>
  <si>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</si>
  <si>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</si>
  <si>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</si>
  <si>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</si>
  <si>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</si>
  <si>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</si>
  <si>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</si>
  <si>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</si>
  <si>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</si>
  <si>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</si>
  <si>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</si>
  <si>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</si>
  <si>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</si>
  <si>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</si>
  <si>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</si>
  <si>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</si>
  <si>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</si>
  <si>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</si>
  <si>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</si>
  <si>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</si>
  <si>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</si>
  <si>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</si>
  <si>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</si>
  <si>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</si>
  <si>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</si>
  <si>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</si>
  <si>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</si>
  <si>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</si>
  <si>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</si>
  <si>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</si>
  <si>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</si>
  <si>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</si>
  <si>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</si>
  <si>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</si>
  <si>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</si>
  <si>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</si>
  <si>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</si>
  <si>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</si>
  <si>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</si>
  <si>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</si>
  <si>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</si>
  <si>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</si>
  <si>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</si>
  <si>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</si>
  <si>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</si>
  <si>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</si>
  <si>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</si>
  <si>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</si>
  <si>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</si>
  <si>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</si>
  <si>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</si>
  <si>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</si>
  <si>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</si>
  <si>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</si>
  <si>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</si>
  <si>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</si>
  <si>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</si>
  <si>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</si>
  <si>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</si>
  <si>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</si>
  <si>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</si>
  <si>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</si>
  <si>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</si>
  <si>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</si>
  <si>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</si>
  <si>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</si>
  <si>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</si>
  <si>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</si>
  <si>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</si>
  <si>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</si>
  <si>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</si>
  <si>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</si>
  <si>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</si>
  <si>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</si>
  <si>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</si>
  <si>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</si>
  <si>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</si>
  <si>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</si>
  <si>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</si>
  <si>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</si>
  <si>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</si>
  <si>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</si>
  <si>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</si>
  <si>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</si>
  <si>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</si>
  <si>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</si>
  <si>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</si>
  <si>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</si>
  <si>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</si>
  <si>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</si>
  <si>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</si>
  <si>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</si>
  <si>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</si>
  <si>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</si>
  <si>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</si>
  <si>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</si>
  <si>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</si>
  <si>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</si>
  <si>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</si>
  <si>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</si>
  <si>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</si>
  <si>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</si>
  <si>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</si>
  <si>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</si>
  <si>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</si>
  <si>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</si>
  <si>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</si>
  <si>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</si>
  <si>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</si>
  <si>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</si>
  <si>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</si>
  <si>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</si>
  <si>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</si>
  <si>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</si>
  <si>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</si>
  <si>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</si>
  <si>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</si>
  <si>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</si>
  <si>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</si>
  <si>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</si>
  <si>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</si>
  <si>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</si>
  <si>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</si>
  <si>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</si>
  <si>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</si>
  <si>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</si>
  <si>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</si>
  <si>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</si>
  <si>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</si>
  <si>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</si>
  <si>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</si>
  <si>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</si>
  <si>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</si>
  <si>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</si>
  <si>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</si>
  <si>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</si>
  <si>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</si>
  <si>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</si>
  <si>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</si>
  <si>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</si>
  <si>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</si>
  <si>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</si>
  <si>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</si>
  <si>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</si>
  <si>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</si>
  <si>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</si>
  <si>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</si>
  <si>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</si>
  <si>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</si>
  <si>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</si>
  <si>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</si>
  <si>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</si>
  <si>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</si>
  <si>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</si>
  <si>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</si>
  <si>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</si>
  <si>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</si>
  <si>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</si>
  <si>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</si>
  <si>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</si>
  <si>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</si>
  <si>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</si>
  <si>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</si>
  <si>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</si>
  <si>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</si>
  <si>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</si>
  <si>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</si>
  <si>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</si>
  <si>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</si>
  <si>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</si>
  <si>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</si>
  <si>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</si>
  <si>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</si>
  <si>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</si>
  <si>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</si>
  <si>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</si>
  <si>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</si>
  <si>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</si>
  <si>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</si>
  <si>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</si>
  <si>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</si>
  <si>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</si>
  <si>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</si>
  <si>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</si>
  <si>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</si>
  <si>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</si>
  <si>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</si>
  <si>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</si>
  <si>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</si>
  <si>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</si>
  <si>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</si>
  <si>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</si>
  <si>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</si>
  <si>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</si>
  <si>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</si>
  <si>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</si>
  <si>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</si>
  <si>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</si>
  <si>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</si>
  <si>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</si>
  <si>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</si>
  <si>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</si>
  <si>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</si>
  <si>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</si>
  <si>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</si>
  <si>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</si>
  <si>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</si>
  <si>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</si>
  <si>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</si>
  <si>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</si>
  <si>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</si>
  <si>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</si>
  <si>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</si>
  <si>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</si>
  <si>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</si>
  <si>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</si>
  <si>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</si>
  <si>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</si>
  <si>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</si>
  <si>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</si>
  <si>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</si>
  <si>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</si>
  <si>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</si>
  <si>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</si>
  <si>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</si>
  <si>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</si>
  <si>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</si>
  <si>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</si>
  <si>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</si>
  <si>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</si>
  <si>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</si>
  <si>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</si>
  <si>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</si>
  <si>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</si>
  <si>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</si>
  <si>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</si>
  <si>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</si>
  <si>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</si>
  <si>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</si>
  <si>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</si>
  <si>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</si>
  <si>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</si>
  <si>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</si>
  <si>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</si>
  <si>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</si>
  <si>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</si>
  <si>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</si>
  <si>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</si>
  <si>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</si>
  <si>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</si>
  <si>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</si>
  <si>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</si>
  <si>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</si>
  <si>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</si>
  <si>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</si>
  <si>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</si>
  <si>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</si>
  <si>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</si>
  <si>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</si>
  <si>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</si>
  <si>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</si>
  <si>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</si>
  <si>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</si>
  <si>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</si>
  <si>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</si>
  <si>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</si>
  <si>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</si>
  <si>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</si>
  <si>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</si>
  <si>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</si>
  <si>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</si>
  <si>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</si>
  <si>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</si>
  <si>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</si>
  <si>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</si>
  <si>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</si>
  <si>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</si>
  <si>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</si>
  <si>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</si>
  <si>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</si>
  <si>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</si>
  <si>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</si>
  <si>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</si>
  <si>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</si>
  <si>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</si>
  <si>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</si>
  <si>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</si>
  <si>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</si>
  <si>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</si>
  <si>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</si>
  <si>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</si>
  <si>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</si>
  <si>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</si>
  <si>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</si>
  <si>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</si>
  <si>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</si>
  <si>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</si>
  <si>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</si>
  <si>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</si>
  <si>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</si>
  <si>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</si>
  <si>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</si>
  <si>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</si>
  <si>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</si>
  <si>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</si>
  <si>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</si>
  <si>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</si>
  <si>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</si>
  <si>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</si>
  <si>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</si>
  <si>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</si>
  <si>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</si>
  <si>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</si>
  <si>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</si>
  <si>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</si>
  <si>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</si>
  <si>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</si>
  <si>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</si>
  <si>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</si>
  <si>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</si>
  <si>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</si>
  <si>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</si>
  <si>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</si>
  <si>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</si>
  <si>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</si>
  <si>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</si>
  <si>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</si>
  <si>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</si>
  <si>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</si>
  <si>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</si>
  <si>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</si>
  <si>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</si>
  <si>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</si>
  <si>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</si>
  <si>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</si>
  <si>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</si>
  <si>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</si>
  <si>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</si>
  <si>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</si>
  <si>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</si>
  <si>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</si>
  <si>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</si>
  <si>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</si>
  <si>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</si>
  <si>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</si>
  <si>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</si>
  <si>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</si>
  <si>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</si>
  <si>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</si>
  <si>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</si>
  <si>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</si>
  <si>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</si>
  <si>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</si>
  <si>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</si>
  <si>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</si>
  <si>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</si>
  <si>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</si>
  <si>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</si>
  <si>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</si>
  <si>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</si>
  <si>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</si>
  <si>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</si>
  <si>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</si>
  <si>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</si>
  <si>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</si>
  <si>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</si>
  <si>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</si>
  <si>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</si>
  <si>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</si>
  <si>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</si>
  <si>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</si>
  <si>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</si>
  <si>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</si>
  <si>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</si>
  <si>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</si>
  <si>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</si>
  <si>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</si>
  <si>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</si>
  <si>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</si>
  <si>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</si>
  <si>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</si>
  <si>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</si>
  <si>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</si>
  <si>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</si>
  <si>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</si>
  <si>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</si>
  <si>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</si>
  <si>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</si>
  <si>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</si>
  <si>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</si>
  <si>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</si>
  <si>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</si>
  <si>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</si>
  <si>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</si>
  <si>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</si>
  <si>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</si>
  <si>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</si>
  <si>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</si>
  <si>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</si>
  <si>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</si>
  <si>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</si>
  <si>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</si>
  <si>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</si>
  <si>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</si>
  <si>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</si>
  <si>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</si>
  <si>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</si>
  <si>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</si>
  <si>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</si>
  <si>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</si>
  <si>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</si>
  <si>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</si>
  <si>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</si>
  <si>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</si>
  <si>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</si>
  <si>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</si>
  <si>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</si>
  <si>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</si>
  <si>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</si>
  <si>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</si>
  <si>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</si>
  <si>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</si>
  <si>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</si>
  <si>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</si>
  <si>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</si>
  <si>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</si>
  <si>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</si>
  <si>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</si>
  <si>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</si>
  <si>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</si>
  <si>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</si>
  <si>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</si>
  <si>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</si>
  <si>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</si>
  <si>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</si>
  <si>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</si>
  <si>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</si>
  <si>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</si>
  <si>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</si>
  <si>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</si>
  <si>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</si>
  <si>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</si>
  <si>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</si>
  <si>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</si>
  <si>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</si>
  <si>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</si>
  <si>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</si>
  <si>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</si>
  <si>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</si>
  <si>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</si>
  <si>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</si>
  <si>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</si>
  <si>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</si>
  <si>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</si>
  <si>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</si>
  <si>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</si>
  <si>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</si>
  <si>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</si>
  <si>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</si>
  <si>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</si>
  <si>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</si>
  <si>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</si>
  <si>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</si>
  <si>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</si>
  <si>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</si>
  <si>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</si>
  <si>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</si>
  <si>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</si>
  <si>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</si>
  <si>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</si>
  <si>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</si>
  <si>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</si>
  <si>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</si>
  <si>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</si>
  <si>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</si>
  <si>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</si>
  <si>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</si>
  <si>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</si>
  <si>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</si>
  <si>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</si>
  <si>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</si>
  <si>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</si>
  <si>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</si>
  <si>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</si>
  <si>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</si>
  <si>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</si>
  <si>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</si>
  <si>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</si>
  <si>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</si>
  <si>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</si>
  <si>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</si>
  <si>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</si>
  <si>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</si>
  <si>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</si>
  <si>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</si>
  <si>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</si>
  <si>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</si>
  <si>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</si>
  <si>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</si>
  <si>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</si>
  <si>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</si>
  <si>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</si>
  <si>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</si>
  <si>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</si>
  <si>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</si>
  <si>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</si>
  <si>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</si>
  <si>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</si>
  <si>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</si>
  <si>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</si>
  <si>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</si>
  <si>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</si>
  <si>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</si>
  <si>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</si>
  <si>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</si>
  <si>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</si>
  <si>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</si>
  <si>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</si>
  <si>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</si>
  <si>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</si>
  <si>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</si>
  <si>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</si>
  <si>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</si>
  <si>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</si>
  <si>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</si>
  <si>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</si>
  <si>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</si>
  <si>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</si>
  <si>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</si>
  <si>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</si>
  <si>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</si>
  <si>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</si>
  <si>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</si>
  <si>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</si>
  <si>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</si>
  <si>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</si>
  <si>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</si>
  <si>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</si>
  <si>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</si>
  <si>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</si>
  <si>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</si>
  <si>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</si>
  <si>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</si>
  <si>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</si>
  <si>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</si>
  <si>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</si>
  <si>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</si>
  <si>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</si>
  <si>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</si>
  <si>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</si>
  <si>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</si>
  <si>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</si>
  <si>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</si>
  <si>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</si>
  <si>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</si>
  <si>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</si>
  <si>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</si>
  <si>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</si>
  <si>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</si>
  <si>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</si>
  <si>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</si>
  <si>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</si>
  <si>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</si>
  <si>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</si>
  <si>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</si>
  <si>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</si>
  <si>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</si>
  <si>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</si>
  <si>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</si>
  <si>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</si>
  <si>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</si>
  <si>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</si>
  <si>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</si>
  <si>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</si>
  <si>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</si>
  <si>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</si>
  <si>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</si>
  <si>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</si>
  <si>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</si>
  <si>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</si>
  <si>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</si>
  <si>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</si>
  <si>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</si>
  <si>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</si>
  <si>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</si>
  <si>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</si>
  <si>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</si>
  <si>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</si>
  <si>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</si>
  <si>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</si>
  <si>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</si>
  <si>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</si>
  <si>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</si>
  <si>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</si>
  <si>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</si>
  <si>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</si>
  <si>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</si>
  <si>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</si>
  <si>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</si>
  <si>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</si>
  <si>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</si>
  <si>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</si>
  <si>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</si>
  <si>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</si>
  <si>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</si>
  <si>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</si>
  <si>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</si>
  <si>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</si>
  <si>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</si>
  <si>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</si>
  <si>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</si>
  <si>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</si>
  <si>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</si>
  <si>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</si>
  <si>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</si>
  <si>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</si>
  <si>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</si>
  <si>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</si>
  <si>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</si>
  <si>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</si>
  <si>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</si>
  <si>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</si>
  <si>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</si>
  <si>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</si>
  <si>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</si>
  <si>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</si>
  <si>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</si>
  <si>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</si>
  <si>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</si>
  <si>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</si>
  <si>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</si>
  <si>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</si>
  <si>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</si>
  <si>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</si>
  <si>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</si>
  <si>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</si>
  <si>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</si>
  <si>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</si>
  <si>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</si>
  <si>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</si>
  <si>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</si>
  <si>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</si>
  <si>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</si>
  <si>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</si>
  <si>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</si>
  <si>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</si>
  <si>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</si>
  <si>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</si>
  <si>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</si>
  <si>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</si>
  <si>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</si>
  <si>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</si>
  <si>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</si>
  <si>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</si>
  <si>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</si>
  <si>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</si>
  <si>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</si>
  <si>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</si>
  <si>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</si>
  <si>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</si>
  <si>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</si>
  <si>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</si>
  <si>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</si>
  <si>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</si>
  <si>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</si>
  <si>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</si>
  <si>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</si>
  <si>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</si>
  <si>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</si>
  <si>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</si>
  <si>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</si>
  <si>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</si>
  <si>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</si>
  <si>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</si>
  <si>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</si>
  <si>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</si>
  <si>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</si>
  <si>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</si>
  <si>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</si>
  <si>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</si>
  <si>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</si>
  <si>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</si>
  <si>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</si>
  <si>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</si>
  <si>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</si>
  <si>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</si>
  <si>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</si>
  <si>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</si>
  <si>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</si>
  <si>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</si>
  <si>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</si>
  <si>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</si>
  <si>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</si>
  <si>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</si>
  <si>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</si>
  <si>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</si>
  <si>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</si>
  <si>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</si>
  <si>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</si>
  <si>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</si>
  <si>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</si>
  <si>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</si>
  <si>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</si>
  <si>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</si>
  <si>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</si>
  <si>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</si>
  <si>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</si>
  <si>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</si>
  <si>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</si>
  <si>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</si>
  <si>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</si>
  <si>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</si>
  <si>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</si>
  <si>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</si>
  <si>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</si>
  <si>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</si>
  <si>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</si>
  <si>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</si>
  <si>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</si>
  <si>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</si>
  <si>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</si>
  <si>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</si>
  <si>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</si>
  <si>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</si>
  <si>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</si>
  <si>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</si>
  <si>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</si>
  <si>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</si>
  <si>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</si>
  <si>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</si>
  <si>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</si>
  <si>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</si>
  <si>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</si>
  <si>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</si>
  <si>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</si>
  <si>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</si>
  <si>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</si>
  <si>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</si>
  <si>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</si>
  <si>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</si>
  <si>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</si>
  <si>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</si>
  <si>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</si>
  <si>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</si>
  <si>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</si>
  <si>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</si>
  <si>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</si>
  <si>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</si>
  <si>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</si>
  <si>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</si>
  <si>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</si>
  <si>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</si>
  <si>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</si>
  <si>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</si>
  <si>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</si>
  <si>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</si>
  <si>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</si>
  <si>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</si>
  <si>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</si>
  <si>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</si>
  <si>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</si>
  <si>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</si>
  <si>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</si>
  <si>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</si>
  <si>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</si>
  <si>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</si>
  <si>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</si>
  <si>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</si>
  <si>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</si>
  <si>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</si>
  <si>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</si>
  <si>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</si>
  <si>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</si>
  <si>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</si>
  <si>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</si>
  <si>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</si>
  <si>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</si>
  <si>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</si>
  <si>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</si>
  <si>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</si>
  <si>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</si>
  <si>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</si>
  <si>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</si>
  <si>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</si>
  <si>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</si>
  <si>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</si>
  <si>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</si>
  <si>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</si>
  <si>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</si>
  <si>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</si>
  <si>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</si>
  <si>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</si>
  <si>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</si>
  <si>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</si>
  <si>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</si>
  <si>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</si>
  <si>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</si>
  <si>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</si>
  <si>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</si>
  <si>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</si>
  <si>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</si>
  <si>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</si>
  <si>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</si>
  <si>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</si>
  <si>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</si>
  <si>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</si>
  <si>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</si>
  <si>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</si>
  <si>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</si>
  <si>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</si>
  <si>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</si>
  <si>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</si>
  <si>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</si>
  <si>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</si>
  <si>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</si>
  <si>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</si>
  <si>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</si>
  <si>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</si>
  <si>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</si>
  <si>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</si>
  <si>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</si>
  <si>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</si>
  <si>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</si>
  <si>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</si>
  <si>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</si>
  <si>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</si>
  <si>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</si>
  <si>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</si>
  <si>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</si>
  <si>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</si>
  <si>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</si>
  <si>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</si>
  <si>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</si>
  <si>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</si>
  <si>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</si>
  <si>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</si>
  <si>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</si>
  <si>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</si>
  <si>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</si>
  <si>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</si>
  <si>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</si>
  <si>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</si>
  <si>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</si>
  <si>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</si>
  <si>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</si>
  <si>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</si>
  <si>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</si>
  <si>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</si>
  <si>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</si>
  <si>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</si>
  <si>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</si>
  <si>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</si>
  <si>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</si>
  <si>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</si>
  <si>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</si>
  <si>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</si>
  <si>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</si>
  <si>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</si>
  <si>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</si>
  <si>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</si>
  <si>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</si>
  <si>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</si>
  <si>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</si>
  <si>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</si>
  <si>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</si>
  <si>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</si>
  <si>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</si>
  <si>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</si>
  <si>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</si>
  <si>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</si>
  <si>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</si>
  <si>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</si>
  <si>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</si>
  <si>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</si>
  <si>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</si>
  <si>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</si>
  <si>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</si>
  <si>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</si>
  <si>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</si>
  <si>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</si>
  <si>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</si>
  <si>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</si>
  <si>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</si>
  <si>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</si>
  <si>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</si>
  <si>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</si>
  <si>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</si>
  <si>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</si>
  <si>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</si>
  <si>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</si>
  <si>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</si>
  <si>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</si>
  <si>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</si>
  <si>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</si>
  <si>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</si>
  <si>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</si>
  <si>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</si>
  <si>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</si>
  <si>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</si>
  <si>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</si>
  <si>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</si>
  <si>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</si>
  <si>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</si>
  <si>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</si>
  <si>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</si>
  <si>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</si>
  <si>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</si>
  <si>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</si>
  <si>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</si>
  <si>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</si>
  <si>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</si>
  <si>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</si>
  <si>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</si>
  <si>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</si>
  <si>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</si>
  <si>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</si>
  <si>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</si>
  <si>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</si>
  <si>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</si>
  <si>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</si>
  <si>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</si>
  <si>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</si>
  <si>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</si>
  <si>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</si>
  <si>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</si>
  <si>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</si>
  <si>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</si>
  <si>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</si>
  <si>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</si>
  <si>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</si>
  <si>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</si>
  <si>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</si>
  <si>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</si>
  <si>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</si>
  <si>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</si>
  <si>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</si>
  <si>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</si>
  <si>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</si>
  <si>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</si>
  <si>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</si>
  <si>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</si>
  <si>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</si>
  <si>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</si>
  <si>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</si>
  <si>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</si>
  <si>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</si>
  <si>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</si>
  <si>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</si>
  <si>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</si>
  <si>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</si>
  <si>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</si>
  <si>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</si>
  <si>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</si>
  <si>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</si>
  <si>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</si>
  <si>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</si>
  <si>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</si>
  <si>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</si>
  <si>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</si>
  <si>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</si>
  <si>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</si>
  <si>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</si>
  <si>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</si>
  <si>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</si>
  <si>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</si>
  <si>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</si>
  <si>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</si>
  <si>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</si>
  <si>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</si>
  <si>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</si>
  <si>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</si>
  <si>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</si>
  <si>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</si>
  <si>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</si>
  <si>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</si>
  <si>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</si>
  <si>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</si>
  <si>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</si>
  <si>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</si>
  <si>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</si>
  <si>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</si>
  <si>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</si>
  <si>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</si>
  <si>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</si>
  <si>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</si>
  <si>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</si>
  <si>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</si>
  <si>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</si>
  <si>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</si>
  <si>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</si>
  <si>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</si>
  <si>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</si>
  <si>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</si>
  <si>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</si>
  <si>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</si>
  <si>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</si>
  <si>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</si>
  <si>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</si>
  <si>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</si>
  <si>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</si>
  <si>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</si>
  <si>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</si>
  <si>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</si>
  <si>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</si>
  <si>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</si>
  <si>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</si>
  <si>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</si>
  <si>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</si>
  <si>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</si>
  <si>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</si>
  <si>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</si>
  <si>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</si>
  <si>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</si>
  <si>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</si>
  <si>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</si>
  <si>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</si>
  <si>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</si>
  <si>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</si>
  <si>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</si>
  <si>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</si>
  <si>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</si>
  <si>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</si>
  <si>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</si>
  <si>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</si>
  <si>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</si>
  <si>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</si>
  <si>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</si>
  <si>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</si>
  <si>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</si>
  <si>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</si>
  <si>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</si>
  <si>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</si>
  <si>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</si>
  <si>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</si>
  <si>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</si>
  <si>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</si>
  <si>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</si>
  <si>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</si>
  <si>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</si>
  <si>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</si>
  <si>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</si>
  <si>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</si>
  <si>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</si>
  <si>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</si>
  <si>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</si>
  <si>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</si>
  <si>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</si>
  <si>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</si>
  <si>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</si>
  <si>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</si>
  <si>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</si>
  <si>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</si>
  <si>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</si>
  <si>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</si>
  <si>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</si>
  <si>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</si>
  <si>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</si>
  <si>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</si>
  <si>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</si>
  <si>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</si>
  <si>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</si>
  <si>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</si>
  <si>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</si>
  <si>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</si>
  <si>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</si>
  <si>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</si>
  <si>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</si>
  <si>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</si>
  <si>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</si>
  <si>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</si>
  <si>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</si>
  <si>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</si>
  <si>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</si>
  <si>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</si>
  <si>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</si>
  <si>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</si>
  <si>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</si>
  <si>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</si>
  <si>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</si>
  <si>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</si>
  <si>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</si>
  <si>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</si>
  <si>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</si>
  <si>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</si>
  <si>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</si>
  <si>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</si>
  <si>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</si>
  <si>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</si>
  <si>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</si>
  <si>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</si>
  <si>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</si>
  <si>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</si>
  <si>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</si>
  <si>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</si>
  <si>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</si>
  <si>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</si>
  <si>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</si>
  <si>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</si>
  <si>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</si>
  <si>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</si>
  <si>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</si>
  <si>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</si>
  <si>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</si>
  <si>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</si>
  <si>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</si>
  <si>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</si>
  <si>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</si>
  <si>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</si>
  <si>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</si>
  <si>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</si>
  <si>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</si>
  <si>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</si>
  <si>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</si>
  <si>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</si>
  <si>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</si>
  <si>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</si>
  <si>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</si>
  <si>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</si>
  <si>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</si>
  <si>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</si>
  <si>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</si>
  <si>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</si>
  <si>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</si>
  <si>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</si>
  <si>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</si>
  <si>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</si>
  <si>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</si>
  <si>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</si>
  <si>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</si>
  <si>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</si>
  <si>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</si>
  <si>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</si>
  <si>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</si>
  <si>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</si>
  <si>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</si>
  <si>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</si>
  <si>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</si>
  <si>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</si>
  <si>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</si>
  <si>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</si>
  <si>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</si>
  <si>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</si>
  <si>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</si>
  <si>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</si>
  <si>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</si>
  <si>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</si>
  <si>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</si>
  <si>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</si>
  <si>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</si>
  <si>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</si>
  <si>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</si>
  <si>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</si>
  <si>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</si>
  <si>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</si>
  <si>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</si>
  <si>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</si>
  <si>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</si>
  <si>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</si>
  <si>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</si>
  <si>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</si>
  <si>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</si>
  <si>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</si>
  <si>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</si>
  <si>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</si>
  <si>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</si>
  <si>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</si>
  <si>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</si>
  <si>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</si>
  <si>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</si>
  <si>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</si>
  <si>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</si>
  <si>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</si>
  <si>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</si>
  <si>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</si>
  <si>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</si>
  <si>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</si>
  <si>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</si>
  <si>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</si>
  <si>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</si>
  <si>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</si>
  <si>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</si>
  <si>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</si>
  <si>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</si>
  <si>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</si>
  <si>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</si>
  <si>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</si>
  <si>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</si>
  <si>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</si>
  <si>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</si>
  <si>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</si>
  <si>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</si>
  <si>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</si>
  <si>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</si>
  <si>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</si>
  <si>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</si>
  <si>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</si>
  <si>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</si>
  <si>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</si>
  <si>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</si>
  <si>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</si>
  <si>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</si>
  <si>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</si>
  <si>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</si>
  <si>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</si>
  <si>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</si>
  <si>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</si>
  <si>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</si>
  <si>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</si>
  <si>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</si>
  <si>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</si>
  <si>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</si>
  <si>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</si>
  <si>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</si>
  <si>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</si>
  <si>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</si>
  <si>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</si>
  <si>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</si>
  <si>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</si>
  <si>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</si>
  <si>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</si>
  <si>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</si>
  <si>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</si>
  <si>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</si>
  <si>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</si>
  <si>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</si>
  <si>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</si>
  <si>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</si>
  <si>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</si>
  <si>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</si>
  <si>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</si>
  <si>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</si>
  <si>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</si>
  <si>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</si>
  <si>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</si>
  <si>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</si>
  <si>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</si>
  <si>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</si>
  <si>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</si>
  <si>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</si>
  <si>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</si>
  <si>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</si>
  <si>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</si>
  <si>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</si>
  <si>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</si>
  <si>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</si>
  <si>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</si>
  <si>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</si>
  <si>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</si>
  <si>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</si>
  <si>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</si>
  <si>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</si>
  <si>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</si>
  <si>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</si>
  <si>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</si>
  <si>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</si>
  <si>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</si>
  <si>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</si>
  <si>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</si>
  <si>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</si>
  <si>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</si>
  <si>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</si>
  <si>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</si>
  <si>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</si>
  <si>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</si>
  <si>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</si>
  <si>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</si>
  <si>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</si>
  <si>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</si>
  <si>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</si>
  <si>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</si>
  <si>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</si>
  <si>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</si>
  <si>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</si>
  <si>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</si>
  <si>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</si>
  <si>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</si>
  <si>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</si>
  <si>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</si>
  <si>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</si>
  <si>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</si>
  <si>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</si>
  <si>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</si>
  <si>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</si>
  <si>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</si>
  <si>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</si>
  <si>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</si>
  <si>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</si>
  <si>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</si>
  <si>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</si>
  <si>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</si>
  <si>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</si>
  <si>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</si>
  <si>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</si>
  <si>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</si>
  <si>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</si>
  <si>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</si>
  <si>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</si>
  <si>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</si>
  <si>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</si>
  <si>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</si>
  <si>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</si>
  <si>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</si>
  <si>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</si>
  <si>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</si>
  <si>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</si>
  <si>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</si>
  <si>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</si>
  <si>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</si>
  <si>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</si>
  <si>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</si>
  <si>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</si>
  <si>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</si>
  <si>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</si>
  <si>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</si>
  <si>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</si>
  <si>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</si>
  <si>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</si>
  <si>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</si>
  <si>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</si>
  <si>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</si>
  <si>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</si>
  <si>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</si>
  <si>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</si>
  <si>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</si>
  <si>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</si>
  <si>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</si>
  <si>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</si>
  <si>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</si>
  <si>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</si>
  <si>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</si>
  <si>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</si>
  <si>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</si>
  <si>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</si>
  <si>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</si>
  <si>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</si>
  <si>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</si>
  <si>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</si>
  <si>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</si>
  <si>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</si>
  <si>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</si>
  <si>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</si>
  <si>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</si>
  <si>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</si>
  <si>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</si>
  <si>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</si>
  <si>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</si>
  <si>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</si>
  <si>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</si>
  <si>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</si>
  <si>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</si>
  <si>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</si>
  <si>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</si>
  <si>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</si>
  <si>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</si>
  <si>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</si>
  <si>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</si>
  <si>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</si>
  <si>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</si>
  <si>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</si>
  <si>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</si>
  <si>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</si>
  <si>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</si>
  <si>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</si>
  <si>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</si>
  <si>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</si>
  <si>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</si>
  <si>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</si>
  <si>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</si>
  <si>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</si>
  <si>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</si>
  <si>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</si>
  <si>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</si>
  <si>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</si>
  <si>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</si>
  <si>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</si>
  <si>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</si>
  <si>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</si>
  <si>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</si>
  <si>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</si>
  <si>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</si>
  <si>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</si>
  <si>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</si>
  <si>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</si>
  <si>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</si>
  <si>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</si>
  <si>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</si>
  <si>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</si>
  <si>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</si>
  <si>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</si>
  <si>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</si>
  <si>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</si>
  <si>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</si>
  <si>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</si>
  <si>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</si>
  <si>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</si>
  <si>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</si>
  <si>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</si>
  <si>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</si>
  <si>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</si>
  <si>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</si>
  <si>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</si>
  <si>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</si>
  <si>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</si>
  <si>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</si>
  <si>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</si>
  <si>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</si>
  <si>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</si>
  <si>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</si>
  <si>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</si>
  <si>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</si>
  <si>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</si>
  <si>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</si>
  <si>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</si>
  <si>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</si>
  <si>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</si>
  <si>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</si>
  <si>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</si>
  <si>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</si>
  <si>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</si>
  <si>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</si>
  <si>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</si>
  <si>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</si>
  <si>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</si>
  <si>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</si>
  <si>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</si>
  <si>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</si>
  <si>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</si>
  <si>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</si>
  <si>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</si>
  <si>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</si>
  <si>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</si>
  <si>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</si>
  <si>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</si>
  <si>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</si>
  <si>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</si>
  <si>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</si>
  <si>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</si>
  <si>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</si>
  <si>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</si>
  <si>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</si>
  <si>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</si>
  <si>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</si>
  <si>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</si>
  <si>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</si>
  <si>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</si>
  <si>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</si>
  <si>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</si>
  <si>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</si>
  <si>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</si>
  <si>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</si>
  <si>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</si>
  <si>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</si>
  <si>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</si>
  <si>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</si>
  <si>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</si>
  <si>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</si>
  <si>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</si>
  <si>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</si>
  <si>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</si>
  <si>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</si>
  <si>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</si>
  <si>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</si>
  <si>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</si>
  <si>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</si>
  <si>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</si>
  <si>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</si>
  <si>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</si>
  <si>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</si>
  <si>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</si>
  <si>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</si>
  <si>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</si>
  <si>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</si>
  <si>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</si>
  <si>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</si>
  <si>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</si>
  <si>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</si>
  <si>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</si>
  <si>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</si>
  <si>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</si>
  <si>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</si>
  <si>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</si>
  <si>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</si>
  <si>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</si>
  <si>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</si>
  <si>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</si>
  <si>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</si>
  <si>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</si>
  <si>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</si>
  <si>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</si>
  <si>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</si>
  <si>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</si>
  <si>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</si>
  <si>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</si>
  <si>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</si>
  <si>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</si>
  <si>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</si>
  <si>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</si>
  <si>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</si>
  <si>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</si>
  <si>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</si>
  <si>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</si>
  <si>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</si>
  <si>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</si>
  <si>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</si>
  <si>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</si>
  <si>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</si>
  <si>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</si>
  <si>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</si>
  <si>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</si>
  <si>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</si>
  <si>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</si>
  <si>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</si>
  <si>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</si>
  <si>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</si>
  <si>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</si>
  <si>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</si>
  <si>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</si>
  <si>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</si>
  <si>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</si>
  <si>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</si>
  <si>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</si>
  <si>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</si>
  <si>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</si>
  <si>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</si>
  <si>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</si>
  <si>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</si>
  <si>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</si>
  <si>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</si>
  <si>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</si>
  <si>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</si>
  <si>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</si>
  <si>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</si>
  <si>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</si>
  <si>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</si>
  <si>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</si>
  <si>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</si>
  <si>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</si>
  <si>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</si>
  <si>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</si>
  <si>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</si>
  <si>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</si>
  <si>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</si>
  <si>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</si>
  <si>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</si>
  <si>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</si>
  <si>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</si>
  <si>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</si>
  <si>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</si>
  <si>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</si>
  <si>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</si>
  <si>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</si>
  <si>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</si>
  <si>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</si>
  <si>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</si>
  <si>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</si>
  <si>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</si>
  <si>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</si>
  <si>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</si>
  <si>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</si>
  <si>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</si>
  <si>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</si>
  <si>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</si>
  <si>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</si>
  <si>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</si>
  <si>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</si>
  <si>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</si>
  <si>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</si>
  <si>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</si>
  <si>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</si>
  <si>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</si>
  <si>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</si>
  <si>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</si>
  <si>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</si>
  <si>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</si>
  <si>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</si>
  <si>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</si>
  <si>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</si>
  <si>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</si>
  <si>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</si>
  <si>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</si>
  <si>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</si>
  <si>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</si>
  <si>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</si>
  <si>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</si>
  <si>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</si>
  <si>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</si>
  <si>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</si>
  <si>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</si>
  <si>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</si>
  <si>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</si>
  <si>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</si>
  <si>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</si>
  <si>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</si>
  <si>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</si>
  <si>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</si>
  <si>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</si>
  <si>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</si>
  <si>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</si>
  <si>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</si>
  <si>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</si>
  <si>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</si>
  <si>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</si>
  <si>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</si>
  <si>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</si>
  <si>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</si>
  <si>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</si>
  <si>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</si>
  <si>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</si>
  <si>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</si>
  <si>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</si>
  <si>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</si>
  <si>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</si>
  <si>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</si>
  <si>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</si>
  <si>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</si>
  <si>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</si>
  <si>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</si>
  <si>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</si>
  <si>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</si>
  <si>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</si>
  <si>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</si>
  <si>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</si>
  <si>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</si>
  <si>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</si>
  <si>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</si>
  <si>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</si>
  <si>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</si>
  <si>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</si>
  <si>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</si>
  <si>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</si>
  <si>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</si>
  <si>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</si>
  <si>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</si>
  <si>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</si>
  <si>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</si>
  <si>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</si>
  <si>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</si>
  <si>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</si>
  <si>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</si>
  <si>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</si>
  <si>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</si>
  <si>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</si>
  <si>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</si>
  <si>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</si>
  <si>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</si>
  <si>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</si>
  <si>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</si>
  <si>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</si>
  <si>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</si>
  <si>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</si>
  <si>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</si>
  <si>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</si>
  <si>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</si>
  <si>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</si>
  <si>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</si>
  <si>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</si>
  <si>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</si>
  <si>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</si>
  <si>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</si>
  <si>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</si>
  <si>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</si>
  <si>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</si>
  <si>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</si>
  <si>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</si>
  <si>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</si>
  <si>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</si>
  <si>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</si>
  <si>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</si>
  <si>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</si>
  <si>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</si>
  <si>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</si>
  <si>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</si>
  <si>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</si>
  <si>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</si>
  <si>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</si>
  <si>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</si>
  <si>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</si>
  <si>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</si>
  <si>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</si>
  <si>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</si>
  <si>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</si>
  <si>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</si>
  <si>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</si>
  <si>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</si>
  <si>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</si>
  <si>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</si>
  <si>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</si>
  <si>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</si>
  <si>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</si>
  <si>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</si>
  <si>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</si>
  <si>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</si>
  <si>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</si>
  <si>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</si>
  <si>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</si>
  <si>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</si>
  <si>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</si>
  <si>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</si>
  <si>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</si>
  <si>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</si>
  <si>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</si>
  <si>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</si>
  <si>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</si>
  <si>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</si>
  <si>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</si>
  <si>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</si>
  <si>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</si>
  <si>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</si>
  <si>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</si>
  <si>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</si>
  <si>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</si>
  <si>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</si>
  <si>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</si>
  <si>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</si>
  <si>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</si>
  <si>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</si>
  <si>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</si>
  <si>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</si>
  <si>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</si>
  <si>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</si>
  <si>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</si>
  <si>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</si>
  <si>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</si>
  <si>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</si>
  <si>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</si>
  <si>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</si>
  <si>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</si>
  <si>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</si>
  <si>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</si>
  <si>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</si>
  <si>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</si>
  <si>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</si>
  <si>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</si>
  <si>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</si>
  <si>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</si>
  <si>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</si>
  <si>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</si>
  <si>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</si>
  <si>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</si>
  <si>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</si>
  <si>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</si>
  <si>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</si>
  <si>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</si>
  <si>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</si>
  <si>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</si>
  <si>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</si>
  <si>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</si>
  <si>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</si>
  <si>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</si>
  <si>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</si>
  <si>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</si>
  <si>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</si>
  <si>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</si>
  <si>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</si>
  <si>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</si>
  <si>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</si>
  <si>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</si>
  <si>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</si>
  <si>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</si>
  <si>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</si>
  <si>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</si>
  <si>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</si>
  <si>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</si>
  <si>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</si>
  <si>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</si>
  <si>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</si>
  <si>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</si>
  <si>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</si>
  <si>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</si>
  <si>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</si>
  <si>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</si>
  <si>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</si>
  <si>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</si>
  <si>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</si>
  <si>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</si>
  <si>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</si>
  <si>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</si>
  <si>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</si>
  <si>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</si>
  <si>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</si>
  <si>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</si>
  <si>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</si>
  <si>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</si>
  <si>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</si>
  <si>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</si>
  <si>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</si>
  <si>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</si>
  <si>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</si>
  <si>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</si>
  <si>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</si>
  <si>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</si>
  <si>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</si>
  <si>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</si>
  <si>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</si>
  <si>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</si>
  <si>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</si>
  <si>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</si>
  <si>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</si>
  <si>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</si>
  <si>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</si>
  <si>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</si>
  <si>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</si>
  <si>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</si>
  <si>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</si>
  <si>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</si>
  <si>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</si>
  <si>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</si>
  <si>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</si>
  <si>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</si>
  <si>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</si>
  <si>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</si>
  <si>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</si>
  <si>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</si>
  <si>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</si>
  <si>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</si>
  <si>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</si>
  <si>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</si>
  <si>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</si>
  <si>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</si>
  <si>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</si>
  <si>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</si>
  <si>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</si>
  <si>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</si>
  <si>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</si>
  <si>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</si>
  <si>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</si>
  <si>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</si>
  <si>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</si>
  <si>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</si>
  <si>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</si>
  <si>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</si>
  <si>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</si>
  <si>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</si>
  <si>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</si>
  <si>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</si>
  <si>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</si>
  <si>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</si>
  <si>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</si>
  <si>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</si>
  <si>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</si>
  <si>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</si>
  <si>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</si>
  <si>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</si>
  <si>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</si>
  <si>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</si>
  <si>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</si>
  <si>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</si>
  <si>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</si>
  <si>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</si>
  <si>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</si>
  <si>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</si>
  <si>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</si>
  <si>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</si>
  <si>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</si>
  <si>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</si>
  <si>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</si>
  <si>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</si>
  <si>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</si>
  <si>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</si>
  <si>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</si>
  <si>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</si>
  <si>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</si>
  <si>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</si>
  <si>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</si>
  <si>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</si>
  <si>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</si>
  <si>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</si>
  <si>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</si>
  <si>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</si>
  <si>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</si>
  <si>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</si>
  <si>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</si>
  <si>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</si>
  <si>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</si>
  <si>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</si>
  <si>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</si>
  <si>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</si>
  <si>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</si>
  <si>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</si>
  <si>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</si>
  <si>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</si>
  <si>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</si>
  <si>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</si>
  <si>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</si>
  <si>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</si>
  <si>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</si>
  <si>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</si>
  <si>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</si>
  <si>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</si>
  <si>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</si>
  <si>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</si>
  <si>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</si>
  <si>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</si>
  <si>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</si>
  <si>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</si>
  <si>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</si>
  <si>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</si>
  <si>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</si>
  <si>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</si>
  <si>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</si>
  <si>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</si>
  <si>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</si>
  <si>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</si>
  <si>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</si>
  <si>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</si>
  <si>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</si>
  <si>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</si>
  <si>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</si>
  <si>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</si>
  <si>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</si>
  <si>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</si>
  <si>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</si>
  <si>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</si>
  <si>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</si>
  <si>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</si>
  <si>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</si>
  <si>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</si>
  <si>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</si>
  <si>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</si>
  <si>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</si>
  <si>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</si>
  <si>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</si>
  <si>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</si>
  <si>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</si>
  <si>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</si>
  <si>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</si>
  <si>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</si>
  <si>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</si>
  <si>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</si>
  <si>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</si>
  <si>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</si>
  <si>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</si>
  <si>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</si>
  <si>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</si>
  <si>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</si>
  <si>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</si>
  <si>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</si>
  <si>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</si>
  <si>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</si>
  <si>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</si>
  <si>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</si>
  <si>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</si>
  <si>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</si>
  <si>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</si>
  <si>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</si>
  <si>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</si>
  <si>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</si>
  <si>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</si>
  <si>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</si>
  <si>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</si>
  <si>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</si>
  <si>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</si>
  <si>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</si>
  <si>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</si>
  <si>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</si>
  <si>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</si>
  <si>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</si>
  <si>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</si>
  <si>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</si>
  <si>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</si>
  <si>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</si>
  <si>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</si>
  <si>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</si>
  <si>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</si>
  <si>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</si>
  <si>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</si>
  <si>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</si>
  <si>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</si>
  <si>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</si>
  <si>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</si>
  <si>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</si>
  <si>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</si>
  <si>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</si>
  <si>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</si>
  <si>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</si>
  <si>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</si>
  <si>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</si>
  <si>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</si>
  <si>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</si>
  <si>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</si>
  <si>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</si>
  <si>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</si>
  <si>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</si>
  <si>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</si>
  <si>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</si>
  <si>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</si>
  <si>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</si>
  <si>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</si>
  <si>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</si>
  <si>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</si>
  <si>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</si>
  <si>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</si>
  <si>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</si>
  <si>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</si>
  <si>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</si>
  <si>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</si>
  <si>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</si>
  <si>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</si>
  <si>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</si>
  <si>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</si>
  <si>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</si>
  <si>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</si>
  <si>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</si>
  <si>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</si>
  <si>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</si>
  <si>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</si>
  <si>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</si>
  <si>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</si>
  <si>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</si>
  <si>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</si>
  <si>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</si>
  <si>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</si>
  <si>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</si>
  <si>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</si>
  <si>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</si>
  <si>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</si>
  <si>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</si>
  <si>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</si>
  <si>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</si>
  <si>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</si>
  <si>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</si>
  <si>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</si>
  <si>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</si>
  <si>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</si>
  <si>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</si>
  <si>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</si>
  <si>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</si>
  <si>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</si>
  <si>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</si>
  <si>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</si>
  <si>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</si>
  <si>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</si>
  <si>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</si>
  <si>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</si>
  <si>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</si>
  <si>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</si>
  <si>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</si>
  <si>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</si>
  <si>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</si>
  <si>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</si>
  <si>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</si>
  <si>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</si>
  <si>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</si>
  <si>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</si>
  <si>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</si>
  <si>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</si>
  <si>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</si>
  <si>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</si>
  <si>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</si>
  <si>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</si>
  <si>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</si>
  <si>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</si>
  <si>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</si>
  <si>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</si>
  <si>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</si>
  <si>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</si>
  <si>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</si>
  <si>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</si>
  <si>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</si>
  <si>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</si>
  <si>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</si>
  <si>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</si>
  <si>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</si>
  <si>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</si>
  <si>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</si>
  <si>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</si>
  <si>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</si>
  <si>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</si>
  <si>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</si>
  <si>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</si>
  <si>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</si>
  <si>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</si>
  <si>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</si>
  <si>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</si>
  <si>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</si>
  <si>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</si>
  <si>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</si>
  <si>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</si>
  <si>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</si>
  <si>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</si>
  <si>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</si>
  <si>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</si>
  <si>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</si>
  <si>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</si>
  <si>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</si>
  <si>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</si>
  <si>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</si>
  <si>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</si>
  <si>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</si>
  <si>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</si>
  <si>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</si>
  <si>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</si>
  <si>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</si>
  <si>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</si>
  <si>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</si>
  <si>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</si>
  <si>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</si>
  <si>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</si>
  <si>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</si>
  <si>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</si>
  <si>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</si>
  <si>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</si>
  <si>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</si>
  <si>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</si>
  <si>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</si>
  <si>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</si>
  <si>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</si>
  <si>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</si>
  <si>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</si>
  <si>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</si>
  <si>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</si>
  <si>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</si>
  <si>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</si>
  <si>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</si>
  <si>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</si>
  <si>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</si>
  <si>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</si>
  <si>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</si>
  <si>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</si>
  <si>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</si>
  <si>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</si>
  <si>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</si>
  <si>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</si>
  <si>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</si>
  <si>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</si>
  <si>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</si>
  <si>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</si>
  <si>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</si>
  <si>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</si>
  <si>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</si>
  <si>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</si>
  <si>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</si>
  <si>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</si>
  <si>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</si>
  <si>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</si>
  <si>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</si>
  <si>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</si>
  <si>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</si>
  <si>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</si>
  <si>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</si>
  <si>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</si>
  <si>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</si>
  <si>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</si>
  <si>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</si>
  <si>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</si>
  <si>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</si>
  <si>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</si>
  <si>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</si>
  <si>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</si>
  <si>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</si>
  <si>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</si>
  <si>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</si>
  <si>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</si>
  <si>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</si>
  <si>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</si>
  <si>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</si>
  <si>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</si>
  <si>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</si>
  <si>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</si>
  <si>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</si>
  <si>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</si>
  <si>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</si>
  <si>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</si>
  <si>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</si>
  <si>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</si>
  <si>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</si>
  <si>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</si>
  <si>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</si>
  <si>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</si>
  <si>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</si>
  <si>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</si>
  <si>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</si>
  <si>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</si>
  <si>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</si>
  <si>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</si>
  <si>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</si>
  <si>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</si>
  <si>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</si>
  <si>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</si>
  <si>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</si>
  <si>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</si>
  <si>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</si>
  <si>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</si>
  <si>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</si>
  <si>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</si>
  <si>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</si>
  <si>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</si>
  <si>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</si>
  <si>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</si>
  <si>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</si>
  <si>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</si>
  <si>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</si>
  <si>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</si>
  <si>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</si>
  <si>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</si>
  <si>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</si>
  <si>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</si>
  <si>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</si>
  <si>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</si>
  <si>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</si>
  <si>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</si>
  <si>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</si>
  <si>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</si>
  <si>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</si>
  <si>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</si>
  <si>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</si>
  <si>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</si>
  <si>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</si>
  <si>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</si>
  <si>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</si>
  <si>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</si>
  <si>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</si>
  <si>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</si>
  <si>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</si>
  <si>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</si>
  <si>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</si>
  <si>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</si>
  <si>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</si>
  <si>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</si>
  <si>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</si>
  <si>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</si>
  <si>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</si>
  <si>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</si>
  <si>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</si>
  <si>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</si>
  <si>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</si>
  <si>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</si>
  <si>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</si>
  <si>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</si>
  <si>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</si>
  <si>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</si>
  <si>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</si>
  <si>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</si>
  <si>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</si>
  <si>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</si>
  <si>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</si>
  <si>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</si>
  <si>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</si>
  <si>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</si>
  <si>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</si>
  <si>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</si>
  <si>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</si>
  <si>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</si>
  <si>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</si>
  <si>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</si>
  <si>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</si>
  <si>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</si>
  <si>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</si>
  <si>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</si>
  <si>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</si>
  <si>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</si>
  <si>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</si>
  <si>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</si>
  <si>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</si>
  <si>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</si>
  <si>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</si>
  <si>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</si>
  <si>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</si>
  <si>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</si>
  <si>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</si>
  <si>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</si>
  <si>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</si>
  <si>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</si>
  <si>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</si>
  <si>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</si>
  <si>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</si>
  <si>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</si>
  <si>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</si>
  <si>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</si>
  <si>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</si>
  <si>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</si>
  <si>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</si>
  <si>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</si>
  <si>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</si>
  <si>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</si>
  <si>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</si>
  <si>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</si>
  <si>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</si>
  <si>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</si>
  <si>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</si>
  <si>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</si>
  <si>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</si>
  <si>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</si>
  <si>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</si>
  <si>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</si>
  <si>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</si>
  <si>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</si>
  <si>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</si>
  <si>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</si>
  <si>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</si>
  <si>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</si>
  <si>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</si>
  <si>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</si>
  <si>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</si>
  <si>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</si>
  <si>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</si>
  <si>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</si>
  <si>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</si>
  <si>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</si>
  <si>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</si>
  <si>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</si>
  <si>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</si>
  <si>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</si>
  <si>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</si>
  <si>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</si>
  <si>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</si>
  <si>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</si>
  <si>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</si>
  <si>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</si>
  <si>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</si>
  <si>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</si>
  <si>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</si>
  <si>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</si>
  <si>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</si>
  <si>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</si>
  <si>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</si>
  <si>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</si>
  <si>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</si>
  <si>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</si>
  <si>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</si>
  <si>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</si>
  <si>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</si>
  <si>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</si>
  <si>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</si>
  <si>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</si>
  <si>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</si>
  <si>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</si>
  <si>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</si>
  <si>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</si>
  <si>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</si>
  <si>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</si>
  <si>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</si>
  <si>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</si>
  <si>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</si>
  <si>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</si>
  <si>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</si>
  <si>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</si>
  <si>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</si>
  <si>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</si>
  <si>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</si>
  <si>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</si>
  <si>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</si>
  <si>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</si>
  <si>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</si>
  <si>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</si>
  <si>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</si>
  <si>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</si>
  <si>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</si>
  <si>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</si>
  <si>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</si>
  <si>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</si>
  <si>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</si>
  <si>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</si>
  <si>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</si>
  <si>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</si>
  <si>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</si>
  <si>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</si>
  <si>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</si>
  <si>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</si>
  <si>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</si>
  <si>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</si>
  <si>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</si>
  <si>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</si>
  <si>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</si>
  <si>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</si>
  <si>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</si>
  <si>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</si>
  <si>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</si>
  <si>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</si>
  <si>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</si>
  <si>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</si>
  <si>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</si>
  <si>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</si>
  <si>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</si>
  <si>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</si>
  <si>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</si>
  <si>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</si>
  <si>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</si>
  <si>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</si>
  <si>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</si>
  <si>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</si>
  <si>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</si>
  <si>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</si>
  <si>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</si>
  <si>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</si>
  <si>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</si>
  <si>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</si>
  <si>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</si>
  <si>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</si>
  <si>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</si>
  <si>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</si>
  <si>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</si>
  <si>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</si>
  <si>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</si>
  <si>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</si>
  <si>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</si>
  <si>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</si>
  <si>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</si>
  <si>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</si>
  <si>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</si>
  <si>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</si>
  <si>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</si>
  <si>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</si>
  <si>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</si>
  <si>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</si>
  <si>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</si>
  <si>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</si>
  <si>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</si>
  <si>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</si>
  <si>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</si>
  <si>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</si>
  <si>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</si>
  <si>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</si>
  <si>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</si>
  <si>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</si>
  <si>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</si>
  <si>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</si>
  <si>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</si>
  <si>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</si>
  <si>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</si>
  <si>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</si>
  <si>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</si>
  <si>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</si>
  <si>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</si>
  <si>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</si>
  <si>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</si>
  <si>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</si>
  <si>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</si>
  <si>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</si>
  <si>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</si>
  <si>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</si>
  <si>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</si>
  <si>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</si>
  <si>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</si>
  <si>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</si>
  <si>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</si>
  <si>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</si>
  <si>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</si>
  <si>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</si>
  <si>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</si>
  <si>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</si>
  <si>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</si>
  <si>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</si>
  <si>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</si>
  <si>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</si>
  <si>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</si>
  <si>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</si>
  <si>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</si>
  <si>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</si>
  <si>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</si>
  <si>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</si>
  <si>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</si>
  <si>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</si>
  <si>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</si>
  <si>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</si>
  <si>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</si>
  <si>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</si>
  <si>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</si>
  <si>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</si>
  <si>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</si>
  <si>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</si>
  <si>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</si>
  <si>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</si>
  <si>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</si>
  <si>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</si>
  <si>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</si>
  <si>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</si>
  <si>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</si>
  <si>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</si>
  <si>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</si>
  <si>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</si>
  <si>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</si>
  <si>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</si>
  <si>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</si>
  <si>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</si>
  <si>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</si>
  <si>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</si>
  <si>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</si>
  <si>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</si>
  <si>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</si>
  <si>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</si>
  <si>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</si>
  <si>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</si>
  <si>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</si>
  <si>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</si>
  <si>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</si>
  <si>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</si>
  <si>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</si>
  <si>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</si>
  <si>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</si>
  <si>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</si>
  <si>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</si>
  <si>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</si>
  <si>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</si>
  <si>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</si>
  <si>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</si>
  <si>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</si>
  <si>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</si>
  <si>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</si>
  <si>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</si>
  <si>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</si>
  <si>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</si>
  <si>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</si>
  <si>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</si>
  <si>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</si>
  <si>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</si>
  <si>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</si>
  <si>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</si>
  <si>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</si>
  <si>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</si>
  <si>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</si>
  <si>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</si>
  <si>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</si>
  <si>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</si>
  <si>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</si>
  <si>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</si>
  <si>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</si>
  <si>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</si>
  <si>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</si>
  <si>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</si>
  <si>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</si>
  <si>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</si>
  <si>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</si>
  <si>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</si>
  <si>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</si>
  <si>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</si>
  <si>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</si>
  <si>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</si>
  <si>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</si>
  <si>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</si>
  <si>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</si>
  <si>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</si>
  <si>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</si>
  <si>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</si>
  <si>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</si>
  <si>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</si>
  <si>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</si>
  <si>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</si>
  <si>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</si>
  <si>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</si>
  <si>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</si>
  <si>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</si>
  <si>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</si>
  <si>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</si>
  <si>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</si>
  <si>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</si>
  <si>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</si>
  <si>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</si>
  <si>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</si>
  <si>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</si>
  <si>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</si>
  <si>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</si>
  <si>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</si>
  <si>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</si>
  <si>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</si>
  <si>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</si>
  <si>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</si>
  <si>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</si>
  <si>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</si>
  <si>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</si>
  <si>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</si>
  <si>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</si>
  <si>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</si>
  <si>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</si>
  <si>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</si>
  <si>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</si>
  <si>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</si>
  <si>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</si>
  <si>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</si>
  <si>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</si>
  <si>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</si>
  <si>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</si>
  <si>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</si>
  <si>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</si>
  <si>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</si>
  <si>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</si>
  <si>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</si>
  <si>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</si>
  <si>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</si>
  <si>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</si>
  <si>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</si>
  <si>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</si>
  <si>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</si>
  <si>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</si>
  <si>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</si>
  <si>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</si>
  <si>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</si>
  <si>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</si>
  <si>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</si>
  <si>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</si>
  <si>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</si>
  <si>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</si>
  <si>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</si>
  <si>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</si>
  <si>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</si>
  <si>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</si>
  <si>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</si>
  <si>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</si>
  <si>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</si>
  <si>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</si>
  <si>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</si>
  <si>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</si>
  <si>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</si>
  <si>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</si>
  <si>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</si>
  <si>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</si>
  <si>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</si>
  <si>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</si>
  <si>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</si>
  <si>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</si>
  <si>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</si>
  <si>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</si>
  <si>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</si>
  <si>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</si>
  <si>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</si>
  <si>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</si>
  <si>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</si>
  <si>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</si>
  <si>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</si>
  <si>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</si>
  <si>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</si>
  <si>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</si>
  <si>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</si>
  <si>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</si>
  <si>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</si>
  <si>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</si>
  <si>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</si>
  <si>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</si>
  <si>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</si>
  <si>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</si>
  <si>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</si>
  <si>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</si>
  <si>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</si>
  <si>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</si>
  <si>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</si>
  <si>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</si>
  <si>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</si>
  <si>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</si>
  <si>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</si>
  <si>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</si>
  <si>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</si>
  <si>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</si>
  <si>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</si>
  <si>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</si>
  <si>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</si>
  <si>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</si>
  <si>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</si>
  <si>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</si>
  <si>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</si>
  <si>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</si>
  <si>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</si>
  <si>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</si>
  <si>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</si>
  <si>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</si>
  <si>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</si>
  <si>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</si>
  <si>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</si>
  <si>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</si>
  <si>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</si>
  <si>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</si>
  <si>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</si>
  <si>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</si>
  <si>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</si>
  <si>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</si>
  <si>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</si>
  <si>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</si>
  <si>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</si>
  <si>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</si>
  <si>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</si>
  <si>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</si>
  <si>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</si>
  <si>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</si>
  <si>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</si>
  <si>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</si>
  <si>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</si>
  <si>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</si>
  <si>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</si>
  <si>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</si>
  <si>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</si>
  <si>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</si>
  <si>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</si>
  <si>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</si>
  <si>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</si>
  <si>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</si>
  <si>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</si>
  <si>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</si>
  <si>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</si>
  <si>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</si>
  <si>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</si>
  <si>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</si>
  <si>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</si>
  <si>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</si>
  <si>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</si>
  <si>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</si>
  <si>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</si>
  <si>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</si>
  <si>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</si>
  <si>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</si>
  <si>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</si>
  <si>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</si>
  <si>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</si>
  <si>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</si>
  <si>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</si>
  <si>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</si>
  <si>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</si>
  <si>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</si>
  <si>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</si>
  <si>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</si>
  <si>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</si>
  <si>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</si>
  <si>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</si>
  <si>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</si>
  <si>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</si>
  <si>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</si>
  <si>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</si>
  <si>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</si>
  <si>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</si>
  <si>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</si>
  <si>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</si>
  <si>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</si>
  <si>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</si>
  <si>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</si>
  <si>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</si>
  <si>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</si>
  <si>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</si>
  <si>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</si>
  <si>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</si>
  <si>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</si>
  <si>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</si>
  <si>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</si>
  <si>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</si>
  <si>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</si>
  <si>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</si>
  <si>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</si>
  <si>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</si>
  <si>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</si>
  <si>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</si>
  <si>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</si>
  <si>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</si>
  <si>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</si>
  <si>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</si>
  <si>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</si>
  <si>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</si>
  <si>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</si>
  <si>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</si>
  <si>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</si>
  <si>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</si>
  <si>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</si>
  <si>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</si>
  <si>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</si>
  <si>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</si>
  <si>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</si>
  <si>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</si>
  <si>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</si>
  <si>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</si>
  <si>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</si>
  <si>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</si>
  <si>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</si>
  <si>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</si>
  <si>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</si>
  <si>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</si>
  <si>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</si>
  <si>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</si>
  <si>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</si>
  <si>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</si>
  <si>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</si>
  <si>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</si>
  <si>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</si>
  <si>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</si>
  <si>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</si>
  <si>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</si>
  <si>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</si>
  <si>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</si>
  <si>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</si>
  <si>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</si>
  <si>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</si>
  <si>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</si>
  <si>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</si>
  <si>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</si>
  <si>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</si>
  <si>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</si>
  <si>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</si>
  <si>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</si>
  <si>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</si>
  <si>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</si>
  <si>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</si>
  <si>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</si>
  <si>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</si>
  <si>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</si>
  <si>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</si>
  <si>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</si>
  <si>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</si>
  <si>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</si>
  <si>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</si>
  <si>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</si>
  <si>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</si>
  <si>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</si>
  <si>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</si>
  <si>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</si>
  <si>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</si>
  <si>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</si>
  <si>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</si>
  <si>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</si>
  <si>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</si>
  <si>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</si>
  <si>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</si>
  <si>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</si>
  <si>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</si>
  <si>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</si>
  <si>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</si>
  <si>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</si>
  <si>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</si>
  <si>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</si>
  <si>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</si>
  <si>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</si>
  <si>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</si>
  <si>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</si>
  <si>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</si>
  <si>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</si>
  <si>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</si>
  <si>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</si>
  <si>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</si>
  <si>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</si>
  <si>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</si>
  <si>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</si>
  <si>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</si>
  <si>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</si>
  <si>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</si>
  <si>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</si>
  <si>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</si>
  <si>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</si>
  <si>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</si>
  <si>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</si>
  <si>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</si>
  <si>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</si>
  <si>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</si>
  <si>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</si>
  <si>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</si>
  <si>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</si>
  <si>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</si>
  <si>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</si>
  <si>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</si>
  <si>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</si>
  <si>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</si>
  <si>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</si>
  <si>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</si>
  <si>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</si>
  <si>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</si>
  <si>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</si>
  <si>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</si>
  <si>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</si>
  <si>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</si>
  <si>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</si>
  <si>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</si>
  <si>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</si>
  <si>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</si>
  <si>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</si>
  <si>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</si>
  <si>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</si>
  <si>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</si>
  <si>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</si>
  <si>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</si>
  <si>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</si>
  <si>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</si>
  <si>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</si>
  <si>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</si>
  <si>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</si>
  <si>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</si>
  <si>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</si>
  <si>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</si>
  <si>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</si>
  <si>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</si>
  <si>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</si>
  <si>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</si>
  <si>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</si>
  <si>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</si>
  <si>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</si>
  <si>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</si>
  <si>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</si>
  <si>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</si>
  <si>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</si>
  <si>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</si>
  <si>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</si>
  <si>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</si>
  <si>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</si>
  <si>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</si>
  <si>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</si>
  <si>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</si>
  <si>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</si>
  <si>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</si>
  <si>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</si>
  <si>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</si>
  <si>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</si>
  <si>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</si>
  <si>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</si>
  <si>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</si>
  <si>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</si>
  <si>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</si>
  <si>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</si>
  <si>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</si>
  <si>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</si>
  <si>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</si>
  <si>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</si>
  <si>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</si>
  <si>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</si>
  <si>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</si>
  <si>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</si>
  <si>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</si>
  <si>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</si>
  <si>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</si>
  <si>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</si>
  <si>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</si>
  <si>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</si>
  <si>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</si>
  <si>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</si>
  <si>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</si>
  <si>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</si>
  <si>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</si>
  <si>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</si>
  <si>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</si>
  <si>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</si>
  <si>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</si>
  <si>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</si>
  <si>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</si>
  <si>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</si>
  <si>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</si>
  <si>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</si>
  <si>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</si>
  <si>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</si>
  <si>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</si>
  <si>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</si>
  <si>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</si>
  <si>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</si>
  <si>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</si>
  <si>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</si>
  <si>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</si>
  <si>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</si>
  <si>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</si>
  <si>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</si>
  <si>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</si>
  <si>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</si>
  <si>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</si>
  <si>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</si>
  <si>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</si>
  <si>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</si>
  <si>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</si>
  <si>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</si>
  <si>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</si>
  <si>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</si>
  <si>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</si>
  <si>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</si>
  <si>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</si>
  <si>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</si>
  <si>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</si>
  <si>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</si>
  <si>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</si>
  <si>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</si>
  <si>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</si>
  <si>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</si>
  <si>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</si>
  <si>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</si>
  <si>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</si>
  <si>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</si>
  <si>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</si>
  <si>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</si>
  <si>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</si>
  <si>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</si>
  <si>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</si>
  <si>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</si>
  <si>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</si>
  <si>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</si>
  <si>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</si>
  <si>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</si>
  <si>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</si>
  <si>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</si>
  <si>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</si>
  <si>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</si>
  <si>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</si>
  <si>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</si>
  <si>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</si>
  <si>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</si>
  <si>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</si>
  <si>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</si>
  <si>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</si>
  <si>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</si>
  <si>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</si>
  <si>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</si>
  <si>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</si>
  <si>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</si>
  <si>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</si>
  <si>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</si>
  <si>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</si>
  <si>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</si>
  <si>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</si>
  <si>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</si>
  <si>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</si>
  <si>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</si>
  <si>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</si>
  <si>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</si>
  <si>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</si>
  <si>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</si>
  <si>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</si>
  <si>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</si>
  <si>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</si>
  <si>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</si>
  <si>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</si>
  <si>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</si>
  <si>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</si>
  <si>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</si>
  <si>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</si>
  <si>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</si>
  <si>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</si>
  <si>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</si>
  <si>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</si>
  <si>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</si>
  <si>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</si>
  <si>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</si>
  <si>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</si>
  <si>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</si>
  <si>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</si>
  <si>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</si>
  <si>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</si>
  <si>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</si>
  <si>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</si>
  <si>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</si>
  <si>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</si>
  <si>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</si>
  <si>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</si>
  <si>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</si>
  <si>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</si>
  <si>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</si>
  <si>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</si>
  <si>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</si>
  <si>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</si>
  <si>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</si>
  <si>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</si>
  <si>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</si>
  <si>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</si>
  <si>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</si>
  <si>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</si>
  <si>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</si>
  <si>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</si>
  <si>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</si>
  <si>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</si>
  <si>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</si>
  <si>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</si>
  <si>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</si>
  <si>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</si>
  <si>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</si>
  <si>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</si>
  <si>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</si>
  <si>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</si>
  <si>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</si>
  <si>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</si>
  <si>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</si>
  <si>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</si>
  <si>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</si>
  <si>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</si>
  <si>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</si>
  <si>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</si>
  <si>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</si>
  <si>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</si>
  <si>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</si>
  <si>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</si>
  <si>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</si>
  <si>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</si>
  <si>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</si>
  <si>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</si>
  <si>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</si>
  <si>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</si>
  <si>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</si>
  <si>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</si>
  <si>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</si>
  <si>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</si>
  <si>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</si>
  <si>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</si>
  <si>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</si>
  <si>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</si>
  <si>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</si>
  <si>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</si>
  <si>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</si>
  <si>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</si>
  <si>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</si>
  <si>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</si>
  <si>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</si>
  <si>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</si>
  <si>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</si>
  <si>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</si>
  <si>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</si>
  <si>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</si>
  <si>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</si>
  <si>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</si>
  <si>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</si>
  <si>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</si>
  <si>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</si>
  <si>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</si>
  <si>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</si>
  <si>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</si>
  <si>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</si>
  <si>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</si>
  <si>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</si>
  <si>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</si>
  <si>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</si>
  <si>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</si>
  <si>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</si>
  <si>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</si>
  <si>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</si>
  <si>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</si>
  <si>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</si>
  <si>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</si>
  <si>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</si>
  <si>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</si>
  <si>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</si>
  <si>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</si>
  <si>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</si>
  <si>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</si>
  <si>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</si>
  <si>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</si>
  <si>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</si>
  <si>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</si>
  <si>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</si>
  <si>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</si>
  <si>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</si>
  <si>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</si>
  <si>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</si>
  <si>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</si>
  <si>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</si>
  <si>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</si>
  <si>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</si>
  <si>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</si>
  <si>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</si>
  <si>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</si>
  <si>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</si>
  <si>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</si>
  <si>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</si>
  <si>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</si>
  <si>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</si>
  <si>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</si>
  <si>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</si>
  <si>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</si>
  <si>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</si>
  <si>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</si>
  <si>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</si>
  <si>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</si>
  <si>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</si>
  <si>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</si>
  <si>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</si>
  <si>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</si>
  <si>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</si>
  <si>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</si>
  <si>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</si>
  <si>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</si>
  <si>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</si>
  <si>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</si>
  <si>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</si>
  <si>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</si>
  <si>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</si>
  <si>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</si>
  <si>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</si>
  <si>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</si>
  <si>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</si>
  <si>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</si>
  <si>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</si>
  <si>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</si>
  <si>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</si>
  <si>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</si>
  <si>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</si>
  <si>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</si>
  <si>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</si>
  <si>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</si>
  <si>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</si>
  <si>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</si>
  <si>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</si>
  <si>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</si>
  <si>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</si>
  <si>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</si>
  <si>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</si>
  <si>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</si>
  <si>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</si>
  <si>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</si>
  <si>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</si>
  <si>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</si>
  <si>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</si>
  <si>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</si>
  <si>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</si>
  <si>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</si>
  <si>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</si>
  <si>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</si>
  <si>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</si>
  <si>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</si>
  <si>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</si>
  <si>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</si>
  <si>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</si>
  <si>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</si>
  <si>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</si>
  <si>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</si>
  <si>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</si>
  <si>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</si>
  <si>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</si>
  <si>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</si>
  <si>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</si>
  <si>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</si>
  <si>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</si>
  <si>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</si>
  <si>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</si>
  <si>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</si>
  <si>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</si>
  <si>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</si>
  <si>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</si>
  <si>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</si>
  <si>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</si>
  <si>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</si>
  <si>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</si>
  <si>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</si>
  <si>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</si>
  <si>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</si>
  <si>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</si>
  <si>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</si>
  <si>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</si>
  <si>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</si>
  <si>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</si>
  <si>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</si>
  <si>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</si>
  <si>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</si>
  <si>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</si>
  <si>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</si>
  <si>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</si>
  <si>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</si>
  <si>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</si>
  <si>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</si>
  <si>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</si>
  <si>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</si>
  <si>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</si>
  <si>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</si>
  <si>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</si>
  <si>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</si>
  <si>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</si>
  <si>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</si>
  <si>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</si>
  <si>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</si>
  <si>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</si>
  <si>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</si>
  <si>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</si>
  <si>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</si>
  <si>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</si>
  <si>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</si>
  <si>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</si>
  <si>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</si>
  <si>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</si>
  <si>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</si>
  <si>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</si>
  <si>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</si>
  <si>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</si>
  <si>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</si>
  <si>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</si>
  <si>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</si>
  <si>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</si>
  <si>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</si>
  <si>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</si>
  <si>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</si>
  <si>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</si>
  <si>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</si>
  <si>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</si>
  <si>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</si>
  <si>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</si>
  <si>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</si>
  <si>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</si>
  <si>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</si>
  <si>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</si>
  <si>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</si>
  <si>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</si>
  <si>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</si>
  <si>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</si>
  <si>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</si>
  <si>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</si>
  <si>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</si>
  <si>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</si>
  <si>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</si>
  <si>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</si>
  <si>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</si>
  <si>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</si>
  <si>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</si>
  <si>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</si>
  <si>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</si>
  <si>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</si>
  <si>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</si>
  <si>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</si>
  <si>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</si>
  <si>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</si>
  <si>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</si>
  <si>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</si>
  <si>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</si>
  <si>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</si>
  <si>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</si>
  <si>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</si>
  <si>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</si>
  <si>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</si>
  <si>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</si>
  <si>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</si>
  <si>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</si>
  <si>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</si>
  <si>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</si>
  <si>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</si>
  <si>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</si>
  <si>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</si>
  <si>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</si>
  <si>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</si>
  <si>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</si>
  <si>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</si>
  <si>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</si>
  <si>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</si>
  <si>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</si>
  <si>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</si>
  <si>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</si>
  <si>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</si>
  <si>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</si>
  <si>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</si>
  <si>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</si>
  <si>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</si>
  <si>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</si>
  <si>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</si>
  <si>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</si>
  <si>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</si>
  <si>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</si>
  <si>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</si>
  <si>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</si>
  <si>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</si>
  <si>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</si>
  <si>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</si>
  <si>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</si>
  <si>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</si>
  <si>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</si>
  <si>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</si>
  <si>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</si>
  <si>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</si>
  <si>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</si>
  <si>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</si>
  <si>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</si>
  <si>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</si>
  <si>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</si>
  <si>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</si>
  <si>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</si>
  <si>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</si>
  <si>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</si>
  <si>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</si>
  <si>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</si>
  <si>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</si>
  <si>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</si>
  <si>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</si>
  <si>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</si>
  <si>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</si>
  <si>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</si>
  <si>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</si>
  <si>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</si>
  <si>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</si>
  <si>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</si>
  <si>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</si>
  <si>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</si>
  <si>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</si>
  <si>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</si>
  <si>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</si>
  <si>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</si>
  <si>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</si>
  <si>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</si>
  <si>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</si>
  <si>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</si>
  <si>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</si>
  <si>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</si>
  <si>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</si>
  <si>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</si>
  <si>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</si>
  <si>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</si>
  <si>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</si>
  <si>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</si>
  <si>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</si>
  <si>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</si>
  <si>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</si>
  <si>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</si>
  <si>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</si>
  <si>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</si>
  <si>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</si>
  <si>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</si>
  <si>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</si>
  <si>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</si>
  <si>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</si>
  <si>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</si>
  <si>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</si>
  <si>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</si>
  <si>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</si>
  <si>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</si>
  <si>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</si>
  <si>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</si>
  <si>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</si>
  <si>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</si>
  <si>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</si>
  <si>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</si>
  <si>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</si>
  <si>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</si>
  <si>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</si>
  <si>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</si>
  <si>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</si>
  <si>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</si>
  <si>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</si>
  <si>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</si>
  <si>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</si>
  <si>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</si>
  <si>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</si>
  <si>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</si>
  <si>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</si>
  <si>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</si>
  <si>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</si>
  <si>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</si>
  <si>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</si>
  <si>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</si>
  <si>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</si>
  <si>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</si>
  <si>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</si>
  <si>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</si>
  <si>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</si>
  <si>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</si>
  <si>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</si>
  <si>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</si>
  <si>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</si>
  <si>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</si>
  <si>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</si>
  <si>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</si>
  <si>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</si>
  <si>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</si>
  <si>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</si>
  <si>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</si>
  <si>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</si>
  <si>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</si>
  <si>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</si>
  <si>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</si>
  <si>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</si>
  <si>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</si>
  <si>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</si>
  <si>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</si>
  <si>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</si>
  <si>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</si>
  <si>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</si>
  <si>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</si>
  <si>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</si>
  <si>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</si>
  <si>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</si>
  <si>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</si>
  <si>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</si>
  <si>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</si>
  <si>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</si>
  <si>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</si>
  <si>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</si>
  <si>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</si>
  <si>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</si>
  <si>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</si>
  <si>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</si>
  <si>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</si>
  <si>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</si>
  <si>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</si>
  <si>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</si>
  <si>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</si>
  <si>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</si>
  <si>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</si>
  <si>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</si>
  <si>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</si>
  <si>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</si>
  <si>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</si>
  <si>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</si>
  <si>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</si>
  <si>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</si>
  <si>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</si>
  <si>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</si>
  <si>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</si>
  <si>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</si>
  <si>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</si>
  <si>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</si>
  <si>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</si>
  <si>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</si>
  <si>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</si>
  <si>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</si>
  <si>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</si>
  <si>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</si>
  <si>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</si>
  <si>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</si>
  <si>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</si>
  <si>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</si>
  <si>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</si>
  <si>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</si>
  <si>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</si>
  <si>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</si>
  <si>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</si>
  <si>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</si>
  <si>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</si>
  <si>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</si>
  <si>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</si>
  <si>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</si>
  <si>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</si>
  <si>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</si>
  <si>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</si>
  <si>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</si>
  <si>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</si>
  <si>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</si>
  <si>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</si>
  <si>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</si>
  <si>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</si>
  <si>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</si>
  <si>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</si>
  <si>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</si>
  <si>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</si>
  <si>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</si>
  <si>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</si>
  <si>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</si>
  <si>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</si>
  <si>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</si>
  <si>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</si>
  <si>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</si>
  <si>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</si>
  <si>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</si>
  <si>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</si>
  <si>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</si>
  <si>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</si>
  <si>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</si>
  <si>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</si>
  <si>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</si>
  <si>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</si>
  <si>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</si>
  <si>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</si>
  <si>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</si>
  <si>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</si>
  <si>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</si>
  <si>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</si>
  <si>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</si>
  <si>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</si>
  <si>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</si>
  <si>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</si>
  <si>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</si>
  <si>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</si>
  <si>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</si>
  <si>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</si>
  <si>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</si>
  <si>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</si>
  <si>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</si>
  <si>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</si>
  <si>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</si>
  <si>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</si>
  <si>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</si>
  <si>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</si>
  <si>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</si>
  <si>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</si>
  <si>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</si>
  <si>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</si>
  <si>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</si>
  <si>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</si>
  <si>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</si>
  <si>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</si>
  <si>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</si>
  <si>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</si>
  <si>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</si>
  <si>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</si>
  <si>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</si>
  <si>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</si>
  <si>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</si>
  <si>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</si>
  <si>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</si>
  <si>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</si>
  <si>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</si>
  <si>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</si>
  <si>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</si>
  <si>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</si>
  <si>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</si>
  <si>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</si>
  <si>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</si>
  <si>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</si>
  <si>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</si>
  <si>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</si>
  <si>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</si>
  <si>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</si>
  <si>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</si>
  <si>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</si>
  <si>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</si>
  <si>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</si>
  <si>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</si>
  <si>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</si>
  <si>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</si>
  <si>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</si>
  <si>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</si>
  <si>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</si>
  <si>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</si>
  <si>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</si>
  <si>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</si>
  <si>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</si>
  <si>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</si>
  <si>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</si>
  <si>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</si>
  <si>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</si>
  <si>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</si>
  <si>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</si>
  <si>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</si>
  <si>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</si>
  <si>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</si>
  <si>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</si>
  <si>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</si>
  <si>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</si>
  <si>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</si>
  <si>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</si>
  <si>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</si>
  <si>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</si>
  <si>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</si>
  <si>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</si>
  <si>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</si>
  <si>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</si>
  <si>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</si>
  <si>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</si>
  <si>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</si>
  <si>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</si>
  <si>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</si>
  <si>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</si>
  <si>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</si>
  <si>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</si>
  <si>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</si>
  <si>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</si>
  <si>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</si>
  <si>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</si>
  <si>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</si>
  <si>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</si>
  <si>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</si>
  <si>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</si>
  <si>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</si>
  <si>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</si>
  <si>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</si>
  <si>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</si>
  <si>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</si>
  <si>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</si>
  <si>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</si>
  <si>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</si>
  <si>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</si>
  <si>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</si>
  <si>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</si>
  <si>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</si>
  <si>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</si>
  <si>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</si>
  <si>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</si>
  <si>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</si>
  <si>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</si>
  <si>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</si>
  <si>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</si>
  <si>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</si>
  <si>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</si>
  <si>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</si>
  <si>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</si>
  <si>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</si>
  <si>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</si>
  <si>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</si>
  <si>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</si>
  <si>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</si>
  <si>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</si>
  <si>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</si>
  <si>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</si>
  <si>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</si>
  <si>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</si>
  <si>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</si>
  <si>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</si>
  <si>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</si>
  <si>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</si>
  <si>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</si>
  <si>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</si>
  <si>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</si>
  <si>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</si>
  <si>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</si>
  <si>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</si>
  <si>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</si>
  <si>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</si>
  <si>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</si>
  <si>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</si>
  <si>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</si>
  <si>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</si>
  <si>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</si>
  <si>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</si>
  <si>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</si>
  <si>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</si>
  <si>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</si>
  <si>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</si>
  <si>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</si>
  <si>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</si>
  <si>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</si>
  <si>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</si>
  <si>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</si>
  <si>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</si>
  <si>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</si>
  <si>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</si>
  <si>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</si>
  <si>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</si>
  <si>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</si>
  <si>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</si>
  <si>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</si>
  <si>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</si>
  <si>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</si>
  <si>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</si>
  <si>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</si>
  <si>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</si>
  <si>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</si>
  <si>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</si>
  <si>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</si>
  <si>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</si>
  <si>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</si>
  <si>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</si>
  <si>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</si>
  <si>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</si>
  <si>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</si>
  <si>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</si>
  <si>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</si>
  <si>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</si>
  <si>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</si>
  <si>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</si>
  <si>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</si>
  <si>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</si>
  <si>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</si>
  <si>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</si>
  <si>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</si>
  <si>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</si>
  <si>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</si>
  <si>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</si>
  <si>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</si>
  <si>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</si>
  <si>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</si>
  <si>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</si>
  <si>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</si>
  <si>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</si>
  <si>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</si>
  <si>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</si>
  <si>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</si>
  <si>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</si>
  <si>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</si>
  <si>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</si>
  <si>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</si>
  <si>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</si>
  <si>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</si>
  <si>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</si>
  <si>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</si>
  <si>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</si>
  <si>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</si>
  <si>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</si>
  <si>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</si>
  <si>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</si>
  <si>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</si>
  <si>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</si>
  <si>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</si>
  <si>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</si>
  <si>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</si>
  <si>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</si>
  <si>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</si>
  <si>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</si>
  <si>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</si>
  <si>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</si>
  <si>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</si>
  <si>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</si>
  <si>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</si>
  <si>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</si>
  <si>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</si>
  <si>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</si>
  <si>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</si>
  <si>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</si>
  <si>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</si>
  <si>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</si>
  <si>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</si>
  <si>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</si>
  <si>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</si>
  <si>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</si>
  <si>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</si>
  <si>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</si>
  <si>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</si>
  <si>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</si>
  <si>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</si>
  <si>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</si>
  <si>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</si>
  <si>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</si>
  <si>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</si>
  <si>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</si>
  <si>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</si>
  <si>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</si>
  <si>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</si>
  <si>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</si>
  <si>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</si>
  <si>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</si>
  <si>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</si>
  <si>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</si>
  <si>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</si>
  <si>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</si>
  <si>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</si>
  <si>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</si>
  <si>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</si>
  <si>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</si>
  <si>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</si>
  <si>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</si>
  <si>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</si>
  <si>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</si>
  <si>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</si>
  <si>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</si>
  <si>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</si>
  <si>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</si>
  <si>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</si>
  <si>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</si>
  <si>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</si>
  <si>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</si>
  <si>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</si>
  <si>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</si>
  <si>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</si>
  <si>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</si>
  <si>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</si>
  <si>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</si>
  <si>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</si>
  <si>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</si>
  <si>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</si>
  <si>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</si>
  <si>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</si>
  <si>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</si>
  <si>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</si>
  <si>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</si>
  <si>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</si>
  <si>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</si>
  <si>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</si>
  <si>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</si>
  <si>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</si>
  <si>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</si>
  <si>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</si>
  <si>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</si>
  <si>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</si>
  <si>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</si>
  <si>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</si>
  <si>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</si>
  <si>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</si>
  <si>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</si>
  <si>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</si>
  <si>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</si>
  <si>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</si>
  <si>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</si>
  <si>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</si>
  <si>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</si>
  <si>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</si>
  <si>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</si>
  <si>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</si>
  <si>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</si>
  <si>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</si>
  <si>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</si>
  <si>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</si>
  <si>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</si>
  <si>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</si>
  <si>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</si>
  <si>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</si>
  <si>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</si>
  <si>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</si>
  <si>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</si>
  <si>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</si>
  <si>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</si>
  <si>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</si>
  <si>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</si>
  <si>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</si>
  <si>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</si>
  <si>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</si>
  <si>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</si>
  <si>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</si>
  <si>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</si>
  <si>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</si>
  <si>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</si>
  <si>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</si>
  <si>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</si>
  <si>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</si>
  <si>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</si>
  <si>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</si>
  <si>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</si>
  <si>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</si>
  <si>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</si>
  <si>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</si>
  <si>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</si>
  <si>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</si>
  <si>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</si>
  <si>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</si>
  <si>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</si>
  <si>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</si>
  <si>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</si>
  <si>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</si>
  <si>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</si>
  <si>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</si>
  <si>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</si>
  <si>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</si>
  <si>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</si>
  <si>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</si>
  <si>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</si>
  <si>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</si>
  <si>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</si>
  <si>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</si>
  <si>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</si>
  <si>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</si>
  <si>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</si>
  <si>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</si>
  <si>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</si>
  <si>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</si>
  <si>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</si>
  <si>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</si>
  <si>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</si>
  <si>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</si>
  <si>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</si>
  <si>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</si>
  <si>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</si>
  <si>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</si>
  <si>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</si>
  <si>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</si>
  <si>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</si>
  <si>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</si>
  <si>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</si>
  <si>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</si>
  <si>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</si>
  <si>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</si>
  <si>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</si>
  <si>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</si>
  <si>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</si>
  <si>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</si>
  <si>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</si>
  <si>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</si>
  <si>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</si>
  <si>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</si>
  <si>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</si>
  <si>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</si>
  <si>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</si>
  <si>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</si>
  <si>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</si>
  <si>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</si>
  <si>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</si>
  <si>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</si>
  <si>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</si>
  <si>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</si>
  <si>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</si>
  <si>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</si>
  <si>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</si>
  <si>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</si>
  <si>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</si>
  <si>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</si>
  <si>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</si>
  <si>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</si>
  <si>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</si>
  <si>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</si>
  <si>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</si>
  <si>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</si>
  <si>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</si>
  <si>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</si>
  <si>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</si>
  <si>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</si>
  <si>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</si>
  <si>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</si>
  <si>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</si>
  <si>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</si>
  <si>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</si>
  <si>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</si>
  <si>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</si>
  <si>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</si>
  <si>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</si>
  <si>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</si>
  <si>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</si>
  <si>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</si>
  <si>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</si>
  <si>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</si>
  <si>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</si>
  <si>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</si>
  <si>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</si>
  <si>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</si>
  <si>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</si>
  <si>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</si>
  <si>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</si>
  <si>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</si>
  <si>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</si>
  <si>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</si>
  <si>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</si>
  <si>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</si>
  <si>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</si>
  <si>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</si>
  <si>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</si>
  <si>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</si>
  <si>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</si>
  <si>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</si>
  <si>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</si>
  <si>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</si>
  <si>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</si>
  <si>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</si>
  <si>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</si>
  <si>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</si>
  <si>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</si>
  <si>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</si>
  <si>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</si>
  <si>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</si>
  <si>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</si>
  <si>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</si>
  <si>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</si>
  <si>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</si>
  <si>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</si>
  <si>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</si>
  <si>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</si>
  <si>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</si>
  <si>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</si>
  <si>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</si>
  <si>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</si>
  <si>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</si>
  <si>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</si>
  <si>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</si>
  <si>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</si>
  <si>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</si>
  <si>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</si>
  <si>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</si>
  <si>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</si>
  <si>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</si>
  <si>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</si>
  <si>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</si>
  <si>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</si>
  <si>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</si>
  <si>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</si>
  <si>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</si>
  <si>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</si>
  <si>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</si>
  <si>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</si>
  <si>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</si>
  <si>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</si>
  <si>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</si>
  <si>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</si>
  <si>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</si>
  <si>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</si>
  <si>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</si>
  <si>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</si>
  <si>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</si>
  <si>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</si>
  <si>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</si>
  <si>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</si>
  <si>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</si>
  <si>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</si>
  <si>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</si>
  <si>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</si>
  <si>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</si>
  <si>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</si>
  <si>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</si>
  <si>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</si>
  <si>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</si>
  <si>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</si>
  <si>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</si>
  <si>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</si>
  <si>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</si>
  <si>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</si>
  <si>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</si>
  <si>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</si>
  <si>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</si>
  <si>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</si>
  <si>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</si>
  <si>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</si>
  <si>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</si>
  <si>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</si>
  <si>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</si>
  <si>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</si>
  <si>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</si>
  <si>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</si>
  <si>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</si>
  <si>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</si>
  <si>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</si>
  <si>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</si>
  <si>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</si>
  <si>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</si>
  <si>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</si>
  <si>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</si>
  <si>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</si>
  <si>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</si>
  <si>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</si>
  <si>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</si>
  <si>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</si>
  <si>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</si>
  <si>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</si>
  <si>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</si>
  <si>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</si>
  <si>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</si>
  <si>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</si>
  <si>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</si>
  <si>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</si>
  <si>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</si>
  <si>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</si>
  <si>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</si>
  <si>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</si>
  <si>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</si>
  <si>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</si>
  <si>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</si>
  <si>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</si>
  <si>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</si>
  <si>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</si>
  <si>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</si>
  <si>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</si>
  <si>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</si>
  <si>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</si>
  <si>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</si>
  <si>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</si>
  <si>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</si>
  <si>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</si>
  <si>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</si>
  <si>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</si>
  <si>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</si>
  <si>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</si>
  <si>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</si>
  <si>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</si>
  <si>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</si>
  <si>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</si>
  <si>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</si>
  <si>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</si>
  <si>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</si>
  <si>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</si>
  <si>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</si>
  <si>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</si>
  <si>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</si>
  <si>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</si>
  <si>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</si>
  <si>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</si>
  <si>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</si>
  <si>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</si>
  <si>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</si>
  <si>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</si>
  <si>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</si>
  <si>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</si>
  <si>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</si>
  <si>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</si>
  <si>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</si>
  <si>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</si>
  <si>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</si>
  <si>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</si>
  <si>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</si>
  <si>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</si>
  <si>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</si>
  <si>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</si>
  <si>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</si>
  <si>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</si>
  <si>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</si>
  <si>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</si>
  <si>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</si>
  <si>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</si>
  <si>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</si>
  <si>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</si>
  <si>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</si>
  <si>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</si>
  <si>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</si>
  <si>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</si>
  <si>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</si>
  <si>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</si>
  <si>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</si>
  <si>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</si>
  <si>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</si>
  <si>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</si>
  <si>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</si>
  <si>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</si>
  <si>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</si>
  <si>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</si>
  <si>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</si>
  <si>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</si>
  <si>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</si>
  <si>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</si>
  <si>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</si>
  <si>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</si>
  <si>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</si>
  <si>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</si>
  <si>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</si>
  <si>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</si>
  <si>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</si>
  <si>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</si>
  <si>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</si>
  <si>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</si>
  <si>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</si>
  <si>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</si>
  <si>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</si>
  <si>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</si>
  <si>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</si>
  <si>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</si>
  <si>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</si>
  <si>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</si>
  <si>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</si>
  <si>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</si>
  <si>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</si>
  <si>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</si>
  <si>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</si>
  <si>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</si>
  <si>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</si>
  <si>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</si>
  <si>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</si>
  <si>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</si>
  <si>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</si>
  <si>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</si>
  <si>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</si>
  <si>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</si>
  <si>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</si>
  <si>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</si>
  <si>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</si>
  <si>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</si>
  <si>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</si>
  <si>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</si>
  <si>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</si>
  <si>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</si>
  <si>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</si>
  <si>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</si>
  <si>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</si>
  <si>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</si>
  <si>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</si>
  <si>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</si>
  <si>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</si>
  <si>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</si>
  <si>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</si>
  <si>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</si>
  <si>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</si>
  <si>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</si>
  <si>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</si>
  <si>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</si>
  <si>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</si>
  <si>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</si>
  <si>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</si>
  <si>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</si>
  <si>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</si>
  <si>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</si>
  <si>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</si>
  <si>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</si>
  <si>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</si>
  <si>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</si>
  <si>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</si>
  <si>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</si>
  <si>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</si>
  <si>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</si>
  <si>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</si>
  <si>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</si>
  <si>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</si>
  <si>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</si>
  <si>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</si>
  <si>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</si>
  <si>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</si>
  <si>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</si>
  <si>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</si>
  <si>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</si>
  <si>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</si>
  <si>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</si>
  <si>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</si>
  <si>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</si>
  <si>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</si>
  <si>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</si>
  <si>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</si>
  <si>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</si>
  <si>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</si>
  <si>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</si>
  <si>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</si>
  <si>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</si>
  <si>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</si>
  <si>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</si>
  <si>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</si>
  <si>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</si>
  <si>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</si>
  <si>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</si>
  <si>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</si>
  <si>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</si>
  <si>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</si>
  <si>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</si>
  <si>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</si>
  <si>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</si>
  <si>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</si>
  <si>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</si>
  <si>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</si>
  <si>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</si>
  <si>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</si>
  <si>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</si>
  <si>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</si>
  <si>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</si>
  <si>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</si>
  <si>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</si>
  <si>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</si>
  <si>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</si>
  <si>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</si>
  <si>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</si>
  <si>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</si>
  <si>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</si>
  <si>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</si>
  <si>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</si>
  <si>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</si>
  <si>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</si>
  <si>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</si>
  <si>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</si>
  <si>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</si>
  <si>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</si>
  <si>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</si>
  <si>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</si>
  <si>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</si>
  <si>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</si>
  <si>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</si>
  <si>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</si>
  <si>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</si>
  <si>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</si>
  <si>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</si>
  <si>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</si>
  <si>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</si>
  <si>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</si>
  <si>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</si>
  <si>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</si>
  <si>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</si>
  <si>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</si>
  <si>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</si>
  <si>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</si>
  <si>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</si>
  <si>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</si>
  <si>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</si>
  <si>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</si>
  <si>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</si>
  <si>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</si>
  <si>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</si>
  <si>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</si>
  <si>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</si>
  <si>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</si>
  <si>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</si>
  <si>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</si>
  <si>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</si>
  <si>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</si>
  <si>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</si>
  <si>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</si>
  <si>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</si>
  <si>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</si>
  <si>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</si>
  <si>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</si>
  <si>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</si>
  <si>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</si>
  <si>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</si>
  <si>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</si>
  <si>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</si>
  <si>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</si>
  <si>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</si>
  <si>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</si>
  <si>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</si>
  <si>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</si>
  <si>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</si>
  <si>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</si>
  <si>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</si>
  <si>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</si>
  <si>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</si>
  <si>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</si>
  <si>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</si>
  <si>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</si>
  <si>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</si>
  <si>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</si>
  <si>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</si>
  <si>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</si>
  <si>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</si>
  <si>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</si>
  <si>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</si>
  <si>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</si>
  <si>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</si>
  <si>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</si>
  <si>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</si>
  <si>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</si>
  <si>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</si>
  <si>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</si>
  <si>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</si>
  <si>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</si>
  <si>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</si>
  <si>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</si>
  <si>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</si>
  <si>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</si>
  <si>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</si>
  <si>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</si>
  <si>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</si>
  <si>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</si>
  <si>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</si>
  <si>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</si>
  <si>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</si>
  <si>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</si>
  <si>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</si>
  <si>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</si>
  <si>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</si>
  <si>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</si>
  <si>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</si>
  <si>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</si>
  <si>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</si>
  <si>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</si>
  <si>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</si>
  <si>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</si>
  <si>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</si>
  <si>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</si>
  <si>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</si>
  <si>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</si>
  <si>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</si>
  <si>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</si>
  <si>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</si>
  <si>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</si>
  <si>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</si>
  <si>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</si>
  <si>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</si>
  <si>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</si>
  <si>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</si>
  <si>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</si>
  <si>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</si>
  <si>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</si>
  <si>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</si>
  <si>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</si>
  <si>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</si>
  <si>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</si>
  <si>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</si>
  <si>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</si>
  <si>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</si>
  <si>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</si>
  <si>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</si>
  <si>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</si>
  <si>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</si>
  <si>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</si>
  <si>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</si>
  <si>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</si>
  <si>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</si>
  <si>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</si>
  <si>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</si>
  <si>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</si>
  <si>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</si>
  <si>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</si>
  <si>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</si>
  <si>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</si>
  <si>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</si>
  <si>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</si>
  <si>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</si>
  <si>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</si>
  <si>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</si>
  <si>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</si>
  <si>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</si>
  <si>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</si>
  <si>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</si>
  <si>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</si>
  <si>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</si>
  <si>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</si>
  <si>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</si>
  <si>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</si>
  <si>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</si>
  <si>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</si>
  <si>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</si>
  <si>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</si>
  <si>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</si>
  <si>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</si>
  <si>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</si>
  <si>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</si>
  <si>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</si>
  <si>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</si>
  <si>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</si>
  <si>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</si>
  <si>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</si>
  <si>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</si>
  <si>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</si>
  <si>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</si>
  <si>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</si>
  <si>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</si>
  <si>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</si>
  <si>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</si>
  <si>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</si>
  <si>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</si>
  <si>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</si>
  <si>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</si>
  <si>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</si>
  <si>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</si>
  <si>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</si>
  <si>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</si>
  <si>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</si>
  <si>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</si>
  <si>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</si>
  <si>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</si>
  <si>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</si>
  <si>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</si>
  <si>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</si>
  <si>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</si>
  <si>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</si>
  <si>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</si>
  <si>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</si>
  <si>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</si>
  <si>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</si>
  <si>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</si>
  <si>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</si>
  <si>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</si>
  <si>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</si>
  <si>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</si>
  <si>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</si>
  <si>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</si>
  <si>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</si>
  <si>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</si>
  <si>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</si>
  <si>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</si>
  <si>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</si>
  <si>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</si>
  <si>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</si>
  <si>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</si>
  <si>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</si>
  <si>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</si>
  <si>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</si>
  <si>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</si>
  <si>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</si>
  <si>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</si>
  <si>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</si>
  <si>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</si>
  <si>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</si>
  <si>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</si>
  <si>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</si>
  <si>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</si>
  <si>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</si>
  <si>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</si>
  <si>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</si>
  <si>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</si>
  <si>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</si>
  <si>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</si>
  <si>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</si>
  <si>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</si>
  <si>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</si>
  <si>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</si>
  <si>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</si>
  <si>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</si>
  <si>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</si>
  <si>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</si>
  <si>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</si>
  <si>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</si>
  <si>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</si>
  <si>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</si>
  <si>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</si>
  <si>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</si>
  <si>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</si>
  <si>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</si>
  <si>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</si>
  <si>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</si>
  <si>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</si>
  <si>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</si>
  <si>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</si>
  <si>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</si>
  <si>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</si>
  <si>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</si>
  <si>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</si>
  <si>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</si>
  <si>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</si>
  <si>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</si>
  <si>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</si>
  <si>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</si>
  <si>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</si>
  <si>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</si>
  <si>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</si>
  <si>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</si>
  <si>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</si>
  <si>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</si>
  <si>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</si>
  <si>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</si>
  <si>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</si>
  <si>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</si>
  <si>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</si>
  <si>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</si>
  <si>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</si>
  <si>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</si>
  <si>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</si>
  <si>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</si>
  <si>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</si>
  <si>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</si>
  <si>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</si>
  <si>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</si>
  <si>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</si>
  <si>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</si>
  <si>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</si>
  <si>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</si>
  <si>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</si>
  <si>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</si>
  <si>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</si>
  <si>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</si>
  <si>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</si>
  <si>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</si>
  <si>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</si>
  <si>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</si>
  <si>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</si>
  <si>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</si>
  <si>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</si>
  <si>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</si>
  <si>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</si>
  <si>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</si>
  <si>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</si>
  <si>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</si>
  <si>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</si>
  <si>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</si>
  <si>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</si>
  <si>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</si>
  <si>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</si>
  <si>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</si>
  <si>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</si>
  <si>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</si>
  <si>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</si>
  <si>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</si>
  <si>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</si>
  <si>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</si>
  <si>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</si>
  <si>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</si>
  <si>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</si>
  <si>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</si>
  <si>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</si>
  <si>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</si>
  <si>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</si>
  <si>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</si>
  <si>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</si>
  <si>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</si>
  <si>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</si>
  <si>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</si>
  <si>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</si>
  <si>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</si>
  <si>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</si>
  <si>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</si>
  <si>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</si>
  <si>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</si>
  <si>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</si>
  <si>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</si>
  <si>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</si>
  <si>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</si>
  <si>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</si>
  <si>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</si>
  <si>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</si>
  <si>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</si>
  <si>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</si>
  <si>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</si>
  <si>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</si>
  <si>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</si>
  <si>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</si>
  <si>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</si>
  <si>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</si>
  <si>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</si>
  <si>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</si>
  <si>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</si>
  <si>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</si>
  <si>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</si>
  <si>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</si>
  <si>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</si>
  <si>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</si>
  <si>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</si>
  <si>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</si>
  <si>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</si>
  <si>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</si>
  <si>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</si>
  <si>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</si>
  <si>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</si>
  <si>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</si>
  <si>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</si>
  <si>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</si>
  <si>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</si>
  <si>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</si>
  <si>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</si>
  <si>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</si>
  <si>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</si>
  <si>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</si>
  <si>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</si>
  <si>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</si>
  <si>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</si>
  <si>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</si>
  <si>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</si>
  <si>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</si>
  <si>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</si>
  <si>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</si>
  <si>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</si>
  <si>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</si>
  <si>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</si>
  <si>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</si>
  <si>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</si>
  <si>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</si>
  <si>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</si>
  <si>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</si>
  <si>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</si>
  <si>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</si>
  <si>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</si>
  <si>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</si>
  <si>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</si>
  <si>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</si>
  <si>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</si>
  <si>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</si>
  <si>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</si>
  <si>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</si>
  <si>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</si>
  <si>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</si>
  <si>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</si>
  <si>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</si>
  <si>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</si>
  <si>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</si>
  <si>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</si>
  <si>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</si>
  <si>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</si>
  <si>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</si>
  <si>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</si>
  <si>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</si>
  <si>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</si>
  <si>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</si>
  <si>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</si>
  <si>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</si>
  <si>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</si>
  <si>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</si>
  <si>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</si>
  <si>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</si>
  <si>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</si>
  <si>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</si>
  <si>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</si>
  <si>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</si>
  <si>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</si>
  <si>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</si>
  <si>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</si>
  <si>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</si>
  <si>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</si>
  <si>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</si>
  <si>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</si>
  <si>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</si>
  <si>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</si>
  <si>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</si>
  <si>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</si>
  <si>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</si>
  <si>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</si>
  <si>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</si>
  <si>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</si>
  <si>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</si>
  <si>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</si>
  <si>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</si>
  <si>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</si>
  <si>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</si>
  <si>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</si>
  <si>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</si>
  <si>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</si>
  <si>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</si>
  <si>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</si>
  <si>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</si>
  <si>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</si>
  <si>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</si>
  <si>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</si>
  <si>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</si>
  <si>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</si>
  <si>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</si>
  <si>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</si>
  <si>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</si>
  <si>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</si>
  <si>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</si>
  <si>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</si>
  <si>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</si>
  <si>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</si>
  <si>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</si>
  <si>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</si>
  <si>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</si>
  <si>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</si>
  <si>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</si>
  <si>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</si>
  <si>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</si>
  <si>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</si>
  <si>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</si>
  <si>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</si>
  <si>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</si>
  <si>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</si>
  <si>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</si>
  <si>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</si>
  <si>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</si>
  <si>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</si>
  <si>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</si>
  <si>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</si>
  <si>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</si>
  <si>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</si>
  <si>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</si>
  <si>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</si>
  <si>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</si>
  <si>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</si>
  <si>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</si>
  <si>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</si>
  <si>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</si>
  <si>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</si>
  <si>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</si>
  <si>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</si>
  <si>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</si>
  <si>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</si>
  <si>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</si>
  <si>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</si>
  <si>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</si>
  <si>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</si>
  <si>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</si>
  <si>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</si>
  <si>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</si>
  <si>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</si>
  <si>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</si>
  <si>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</si>
  <si>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</si>
  <si>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</si>
  <si>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</si>
  <si>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</si>
  <si>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</si>
  <si>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</si>
  <si>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</si>
  <si>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</si>
  <si>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</si>
  <si>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</si>
  <si>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</si>
  <si>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</si>
  <si>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</si>
  <si>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</si>
  <si>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</si>
  <si>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</si>
  <si>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</si>
  <si>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</si>
  <si>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</si>
  <si>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</si>
  <si>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</si>
  <si>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</si>
  <si>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</si>
  <si>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</si>
  <si>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</si>
  <si>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</si>
  <si>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</si>
  <si>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</si>
  <si>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</si>
  <si>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</si>
  <si>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</si>
  <si>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</si>
  <si>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</si>
  <si>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</si>
  <si>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</si>
  <si>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</si>
  <si>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</si>
  <si>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</si>
  <si>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</si>
  <si>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</si>
  <si>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</si>
  <si>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</si>
  <si>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</si>
  <si>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</si>
  <si>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</si>
  <si>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</si>
  <si>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</si>
  <si>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</si>
  <si>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</si>
  <si>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</si>
  <si>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</si>
  <si>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</si>
  <si>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</si>
  <si>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</si>
  <si>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</si>
  <si>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</si>
  <si>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</si>
  <si>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</si>
  <si>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</si>
  <si>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</si>
  <si>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</si>
  <si>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</si>
  <si>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</si>
  <si>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</si>
  <si>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</si>
  <si>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</si>
  <si>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</si>
  <si>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</si>
  <si>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</si>
  <si>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</si>
  <si>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</si>
  <si>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</si>
  <si>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</si>
  <si>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</si>
  <si>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</si>
  <si>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</si>
  <si>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</si>
  <si>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</si>
  <si>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</si>
  <si>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</si>
  <si>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</si>
  <si>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</si>
  <si>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</si>
  <si>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</si>
  <si>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</si>
  <si>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</si>
  <si>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</si>
  <si>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</si>
  <si>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</si>
  <si>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</si>
  <si>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</si>
  <si>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</si>
  <si>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</si>
  <si>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</si>
  <si>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</si>
  <si>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</si>
  <si>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</si>
  <si>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</si>
  <si>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</si>
  <si>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</si>
  <si>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</si>
  <si>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</si>
  <si>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</si>
  <si>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</si>
  <si>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</si>
  <si>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</si>
  <si>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</si>
  <si>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</si>
  <si>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</si>
  <si>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</si>
  <si>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</si>
  <si>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</si>
  <si>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</si>
  <si>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</si>
  <si>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</si>
  <si>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</si>
  <si>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</si>
  <si>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</si>
  <si>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</si>
  <si>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</si>
  <si>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</si>
  <si>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</si>
  <si>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</si>
  <si>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</si>
  <si>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</si>
  <si>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</si>
  <si>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</si>
  <si>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</si>
  <si>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</si>
  <si>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</si>
  <si>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</si>
  <si>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</si>
  <si>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</si>
  <si>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</si>
  <si>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</si>
  <si>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</si>
  <si>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</si>
  <si>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</si>
  <si>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</si>
  <si>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</si>
  <si>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</si>
  <si>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</si>
  <si>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</si>
  <si>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</si>
  <si>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</si>
  <si>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</si>
  <si>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</si>
  <si>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</si>
  <si>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</si>
  <si>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</si>
  <si>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</si>
  <si>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</si>
  <si>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</si>
  <si>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</si>
  <si>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</si>
  <si>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</si>
  <si>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</si>
  <si>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</si>
  <si>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</si>
  <si>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</si>
  <si>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</si>
  <si>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</si>
  <si>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</si>
  <si>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</si>
  <si>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</si>
  <si>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</si>
  <si>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</si>
  <si>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</si>
  <si>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</si>
  <si>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</si>
  <si>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</si>
  <si>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</si>
  <si>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</si>
  <si>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</si>
  <si>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</si>
  <si>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</si>
  <si>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</si>
  <si>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</si>
  <si>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</si>
  <si>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</si>
  <si>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</si>
  <si>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</si>
  <si>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</si>
  <si>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</si>
  <si>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</si>
  <si>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</si>
  <si>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</si>
  <si>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</si>
  <si>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</si>
  <si>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</si>
  <si>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</si>
  <si>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</si>
  <si>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</si>
  <si>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</si>
  <si>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</si>
  <si>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</si>
  <si>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</si>
  <si>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</si>
  <si>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</si>
  <si>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</si>
  <si>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</si>
  <si>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</si>
  <si>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</si>
  <si>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</si>
  <si>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</si>
  <si>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</si>
  <si>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</si>
  <si>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</si>
  <si>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</si>
  <si>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</si>
  <si>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</si>
  <si>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</si>
  <si>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</si>
  <si>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</si>
  <si>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</si>
  <si>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</si>
  <si>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</si>
  <si>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</si>
  <si>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</si>
  <si>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</si>
  <si>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</si>
  <si>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</si>
  <si>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</si>
  <si>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</si>
  <si>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</si>
  <si>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</si>
  <si>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</si>
  <si>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</si>
  <si>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</si>
  <si>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</si>
  <si>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</si>
  <si>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</si>
  <si>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</si>
  <si>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</si>
  <si>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</si>
  <si>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</si>
  <si>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</si>
  <si>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</si>
  <si>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</si>
  <si>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</si>
  <si>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</si>
  <si>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</si>
  <si>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</si>
  <si>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</si>
  <si>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</si>
  <si>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</si>
  <si>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</si>
  <si>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</si>
  <si>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</si>
  <si>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</si>
  <si>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</si>
  <si>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</si>
  <si>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</si>
  <si>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</si>
  <si>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</si>
  <si>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</si>
  <si>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</si>
  <si>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</si>
  <si>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</si>
  <si>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</si>
  <si>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</si>
  <si>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</si>
  <si>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</si>
  <si>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</si>
  <si>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</si>
  <si>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</si>
  <si>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</si>
  <si>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</si>
  <si>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</si>
  <si>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</si>
  <si>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</si>
  <si>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</si>
  <si>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</si>
  <si>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</si>
  <si>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</si>
  <si>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</si>
  <si>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</si>
  <si>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</si>
  <si>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</si>
  <si>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</si>
  <si>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</si>
  <si>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</si>
  <si>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</si>
  <si>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</si>
  <si>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</si>
  <si>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</si>
  <si>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</si>
  <si>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</si>
  <si>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</si>
  <si>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</si>
  <si>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</si>
  <si>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</si>
  <si>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</si>
  <si>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</si>
  <si>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</si>
  <si>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</si>
  <si>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</si>
  <si>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</si>
  <si>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</si>
  <si>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</si>
  <si>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</si>
  <si>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</si>
  <si>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</si>
  <si>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</si>
  <si>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</si>
  <si>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</si>
  <si>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</si>
  <si>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</si>
  <si>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</si>
  <si>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</si>
  <si>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</si>
  <si>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</si>
  <si>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</si>
  <si>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</si>
  <si>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</si>
  <si>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</si>
  <si>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</si>
  <si>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</si>
  <si>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</si>
  <si>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</si>
  <si>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</si>
  <si>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</si>
  <si>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</si>
  <si>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</si>
  <si>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</si>
  <si>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</si>
  <si>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</si>
  <si>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</si>
  <si>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</si>
  <si>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</si>
  <si>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</si>
  <si>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</si>
  <si>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</si>
  <si>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</si>
  <si>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</si>
  <si>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</si>
  <si>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</si>
  <si>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</si>
  <si>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</si>
  <si>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</si>
  <si>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</si>
  <si>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</si>
  <si>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</si>
  <si>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</si>
  <si>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</si>
  <si>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</si>
  <si>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</si>
  <si>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</si>
  <si>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</si>
  <si>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</si>
  <si>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</si>
  <si>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</si>
  <si>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</si>
  <si>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</si>
  <si>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</si>
  <si>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</si>
  <si>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</si>
  <si>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</si>
  <si>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</si>
  <si>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</si>
  <si>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</si>
  <si>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</si>
  <si>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</si>
  <si>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</si>
  <si>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</si>
  <si>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</si>
  <si>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</si>
  <si>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</si>
  <si>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</si>
  <si>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</si>
  <si>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</si>
  <si>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</si>
  <si>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</si>
  <si>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</si>
  <si>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</si>
  <si>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</si>
  <si>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</si>
  <si>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</si>
  <si>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</si>
  <si>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</si>
  <si>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</si>
  <si>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</si>
  <si>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</si>
  <si>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</si>
  <si>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</si>
  <si>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</si>
  <si>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</si>
  <si>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</si>
  <si>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</si>
  <si>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</si>
  <si>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</si>
  <si>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</si>
  <si>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</si>
  <si>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</si>
  <si>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</si>
  <si>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</si>
  <si>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</si>
  <si>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</si>
  <si>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</si>
  <si>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</si>
  <si>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</si>
  <si>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</si>
  <si>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</si>
  <si>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</si>
  <si>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</si>
  <si>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</si>
  <si>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</si>
  <si>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</si>
  <si>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</si>
  <si>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</si>
  <si>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</si>
  <si>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</si>
  <si>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</si>
  <si>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</si>
  <si>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</si>
  <si>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</si>
  <si>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</si>
  <si>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</si>
  <si>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</si>
  <si>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</si>
  <si>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</si>
  <si>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</si>
  <si>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</si>
  <si>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</si>
  <si>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</si>
  <si>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</si>
  <si>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</si>
  <si>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</si>
  <si>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</si>
  <si>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</si>
  <si>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</si>
  <si>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</si>
  <si>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</si>
  <si>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</si>
  <si>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</si>
  <si>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</si>
  <si>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</si>
  <si>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</si>
  <si>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</si>
  <si>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</si>
  <si>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</si>
  <si>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</si>
  <si>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</si>
  <si>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</si>
  <si>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</si>
  <si>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</si>
  <si>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</si>
  <si>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</si>
  <si>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</si>
  <si>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</si>
  <si>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</si>
  <si>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</si>
  <si>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</si>
  <si>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</si>
  <si>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</si>
  <si>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</si>
  <si>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</si>
  <si>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</si>
  <si>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</si>
  <si>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</si>
  <si>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</si>
  <si>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</si>
  <si>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</si>
  <si>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</si>
  <si>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</si>
  <si>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</si>
  <si>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</si>
  <si>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</si>
  <si>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</si>
  <si>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</si>
  <si>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</si>
  <si>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</si>
  <si>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</si>
  <si>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</si>
  <si>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</si>
  <si>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</si>
  <si>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</si>
  <si>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</si>
  <si>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</si>
  <si>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</si>
  <si>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</si>
  <si>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</si>
  <si>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</si>
  <si>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</si>
  <si>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</si>
  <si>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</si>
  <si>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</si>
  <si>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</si>
  <si>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</si>
  <si>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</si>
  <si>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</si>
  <si>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</si>
  <si>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</si>
  <si>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</si>
  <si>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</si>
  <si>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</si>
  <si>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</si>
  <si>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</si>
  <si>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</si>
  <si>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</si>
  <si>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</si>
  <si>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</si>
  <si>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</si>
  <si>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</si>
  <si>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</si>
  <si>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</si>
  <si>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</si>
  <si>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</si>
  <si>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</si>
  <si>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</si>
  <si>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</si>
  <si>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</si>
  <si>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</si>
  <si>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</si>
  <si>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</si>
  <si>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</si>
  <si>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</si>
  <si>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</si>
  <si>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</si>
  <si>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</si>
  <si>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</si>
  <si>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</si>
  <si>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</si>
  <si>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</si>
  <si>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</si>
  <si>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</si>
  <si>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</si>
  <si>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</si>
  <si>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</si>
  <si>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</si>
  <si>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</si>
  <si>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</si>
  <si>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</si>
  <si>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</si>
  <si>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</si>
  <si>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</si>
  <si>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</si>
  <si>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</si>
  <si>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</si>
  <si>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</si>
  <si>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</si>
  <si>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</si>
  <si>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</si>
  <si>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</si>
  <si>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</si>
  <si>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</si>
  <si>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</si>
  <si>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</si>
  <si>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</si>
  <si>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</si>
  <si>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</si>
  <si>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</si>
  <si>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</si>
  <si>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</si>
  <si>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</si>
  <si>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</si>
  <si>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</si>
  <si>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</si>
  <si>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</si>
  <si>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</si>
  <si>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</si>
  <si>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</si>
  <si>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</si>
  <si>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</si>
  <si>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</si>
  <si>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</si>
  <si>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</si>
  <si>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</si>
  <si>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</si>
  <si>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</si>
  <si>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</si>
  <si>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</si>
  <si>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</si>
  <si>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</si>
  <si>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</si>
  <si>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</si>
  <si>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</si>
  <si>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</si>
  <si>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</si>
  <si>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</si>
  <si>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</si>
  <si>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</si>
  <si>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</si>
  <si>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</si>
  <si>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</si>
  <si>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</si>
  <si>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</si>
  <si>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</si>
  <si>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</si>
  <si>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</si>
  <si>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</si>
  <si>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</si>
  <si>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</si>
  <si>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</si>
  <si>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</si>
  <si>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</si>
  <si>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</si>
  <si>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</si>
  <si>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</si>
  <si>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</si>
  <si>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</si>
  <si>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</si>
  <si>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</si>
  <si>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</si>
  <si>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</si>
  <si>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</si>
  <si>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</si>
  <si>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</si>
  <si>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</si>
  <si>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</si>
  <si>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</si>
  <si>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</si>
  <si>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</si>
  <si>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</si>
  <si>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</si>
  <si>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</si>
  <si>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</si>
  <si>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</si>
  <si>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</si>
  <si>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</si>
  <si>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</si>
  <si>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</si>
  <si>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</si>
  <si>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</si>
  <si>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</si>
  <si>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</si>
  <si>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</si>
  <si>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</si>
  <si>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</si>
  <si>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</si>
  <si>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</si>
  <si>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</si>
  <si>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</si>
  <si>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</si>
  <si>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</si>
  <si>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</si>
  <si>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</si>
  <si>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</si>
  <si>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</si>
  <si>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</si>
  <si>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</si>
  <si>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</si>
  <si>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</si>
  <si>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</si>
  <si>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</si>
  <si>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</si>
  <si>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</si>
  <si>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</si>
  <si>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</si>
  <si>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</si>
  <si>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</si>
  <si>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</si>
  <si>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</si>
  <si>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</si>
  <si>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</si>
  <si>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</si>
  <si>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</si>
  <si>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</si>
  <si>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</si>
  <si>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</si>
  <si>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</si>
  <si>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</si>
  <si>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</si>
  <si>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</si>
  <si>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</si>
  <si>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</si>
  <si>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</si>
  <si>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</si>
  <si>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</si>
  <si>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</si>
  <si>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</si>
  <si>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</si>
  <si>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</si>
  <si>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</si>
  <si>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</si>
  <si>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</si>
  <si>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</si>
  <si>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</si>
  <si>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</si>
  <si>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</si>
  <si>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</si>
  <si>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</si>
  <si>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</si>
  <si>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</si>
  <si>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</si>
  <si>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</si>
  <si>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</si>
  <si>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</si>
  <si>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</si>
  <si>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</si>
  <si>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</si>
  <si>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</si>
  <si>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</si>
  <si>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</si>
  <si>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</si>
  <si>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</si>
  <si>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</si>
  <si>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</si>
  <si>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</si>
  <si>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</si>
  <si>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</si>
  <si>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</si>
  <si>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</si>
  <si>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</si>
  <si>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</si>
  <si>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</si>
  <si>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</si>
  <si>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</si>
  <si>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</si>
  <si>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</si>
  <si>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</si>
  <si>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</si>
  <si>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</si>
  <si>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</si>
  <si>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</si>
  <si>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</si>
  <si>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</si>
  <si>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</si>
  <si>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</si>
  <si>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</si>
  <si>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</si>
  <si>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</si>
  <si>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</si>
  <si>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</si>
  <si>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</si>
  <si>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</si>
  <si>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</si>
  <si>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</si>
  <si>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</si>
  <si>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</si>
  <si>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</si>
  <si>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</si>
  <si>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</si>
  <si>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</si>
  <si>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</si>
  <si>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</si>
  <si>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</si>
  <si>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</si>
  <si>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</si>
  <si>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</si>
  <si>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</si>
  <si>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</si>
  <si>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</si>
  <si>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</si>
  <si>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</si>
  <si>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</si>
  <si>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</si>
  <si>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</si>
  <si>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</si>
  <si>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</si>
  <si>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</si>
  <si>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</si>
  <si>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</si>
  <si>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</si>
  <si>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</si>
  <si>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</si>
  <si>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</si>
  <si>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</si>
  <si>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</si>
  <si>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</si>
  <si>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</si>
  <si>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</si>
  <si>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</si>
  <si>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</si>
  <si>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</si>
  <si>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</si>
  <si>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</si>
  <si>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</si>
  <si>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</si>
  <si>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</si>
  <si>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</si>
  <si>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</si>
  <si>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</si>
  <si>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</si>
  <si>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</si>
  <si>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</si>
  <si>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</si>
  <si>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</si>
  <si>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</si>
  <si>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</si>
  <si>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</si>
  <si>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</si>
  <si>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</si>
  <si>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</si>
  <si>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</si>
  <si>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</si>
  <si>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</si>
  <si>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</si>
  <si>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</si>
  <si>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</si>
  <si>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</si>
  <si>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</si>
  <si>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</si>
  <si>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</si>
  <si>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</si>
  <si>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</si>
  <si>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</si>
  <si>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</si>
  <si>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</si>
  <si>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</si>
  <si>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</si>
  <si>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</si>
  <si>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</si>
  <si>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</si>
  <si>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</si>
  <si>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</si>
  <si>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</si>
  <si>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</si>
  <si>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</si>
  <si>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</si>
  <si>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</si>
  <si>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</si>
  <si>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</si>
  <si>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</si>
  <si>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</si>
  <si>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</si>
  <si>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</si>
  <si>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</si>
  <si>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</si>
  <si>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</si>
  <si>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</si>
  <si>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</si>
  <si>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</si>
  <si>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</si>
  <si>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</si>
  <si>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</si>
  <si>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</si>
  <si>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</si>
  <si>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</si>
  <si>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</si>
  <si>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</si>
  <si>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</si>
  <si>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</si>
  <si>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</si>
  <si>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</si>
  <si>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</si>
  <si>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</si>
  <si>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</si>
  <si>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</si>
  <si>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</si>
  <si>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</si>
  <si>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</si>
  <si>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</si>
  <si>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</si>
  <si>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</si>
  <si>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</si>
  <si>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</si>
  <si>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</si>
  <si>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</si>
  <si>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</si>
  <si>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</si>
  <si>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</si>
  <si>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</si>
  <si>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</si>
  <si>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</si>
  <si>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</si>
  <si>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</si>
  <si>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</si>
  <si>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</si>
  <si>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</si>
  <si>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</si>
  <si>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</si>
  <si>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</si>
  <si>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</si>
  <si>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</si>
  <si>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</si>
  <si>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</si>
  <si>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</si>
  <si>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</si>
  <si>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</si>
  <si>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</si>
  <si>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</si>
  <si>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</si>
  <si>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</si>
  <si>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</si>
  <si>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</si>
  <si>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</si>
  <si>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</si>
  <si>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</si>
  <si>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</si>
  <si>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</si>
  <si>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</si>
  <si>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</si>
  <si>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</si>
  <si>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</si>
  <si>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</si>
  <si>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</si>
  <si>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</si>
  <si>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</si>
  <si>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</si>
  <si>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</si>
  <si>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</si>
  <si>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</si>
  <si>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</si>
  <si>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</si>
  <si>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</si>
  <si>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</si>
  <si>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</si>
  <si>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</si>
  <si>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</si>
  <si>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</si>
  <si>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</si>
  <si>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</si>
  <si>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</si>
  <si>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</si>
  <si>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</si>
  <si>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</si>
  <si>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</si>
  <si>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</si>
  <si>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</si>
  <si>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</si>
  <si>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</si>
  <si>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</si>
  <si>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</si>
  <si>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</si>
  <si>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</si>
  <si>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</si>
  <si>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</si>
  <si>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</si>
  <si>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</si>
  <si>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</si>
  <si>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</si>
  <si>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</si>
  <si>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</si>
  <si>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</si>
  <si>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</si>
  <si>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</si>
  <si>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</si>
  <si>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</si>
  <si>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</si>
  <si>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</si>
  <si>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</si>
  <si>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</si>
  <si>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</si>
  <si>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</si>
  <si>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</si>
  <si>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</si>
  <si>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</si>
  <si>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</si>
  <si>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</si>
  <si>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</si>
  <si>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</si>
  <si>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</si>
  <si>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</si>
  <si>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</si>
  <si>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</si>
  <si>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</si>
  <si>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</si>
  <si>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</si>
  <si>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</si>
  <si>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</si>
  <si>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</si>
  <si>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</si>
  <si>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</si>
  <si>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</si>
  <si>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</si>
  <si>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</si>
  <si>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</si>
  <si>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</si>
  <si>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</si>
  <si>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</si>
  <si>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</si>
  <si>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</si>
  <si>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</si>
  <si>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</si>
  <si>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</si>
  <si>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</si>
  <si>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</si>
  <si>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</si>
  <si>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</si>
  <si>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</si>
  <si>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</si>
  <si>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</si>
  <si>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</si>
  <si>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</si>
  <si>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</si>
  <si>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</si>
  <si>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</si>
  <si>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</si>
  <si>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</si>
  <si>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</si>
  <si>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</si>
  <si>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</si>
  <si>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</si>
  <si>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</si>
  <si>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</si>
  <si>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</si>
  <si>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</si>
  <si>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</si>
  <si>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</si>
  <si>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</si>
  <si>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</si>
  <si>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</si>
  <si>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</si>
  <si>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</si>
  <si>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</si>
  <si>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</si>
  <si>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</si>
  <si>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</si>
  <si>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</si>
  <si>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</si>
  <si>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</si>
  <si>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</si>
  <si>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</si>
  <si>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</si>
  <si>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</si>
  <si>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</si>
  <si>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</si>
  <si>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</si>
  <si>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</si>
  <si>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</si>
  <si>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</si>
  <si>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</si>
  <si>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</si>
  <si>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</si>
  <si>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</si>
  <si>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</si>
  <si>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</si>
  <si>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</si>
  <si>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</si>
  <si>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</si>
  <si>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</si>
  <si>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</si>
  <si>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</si>
  <si>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</si>
  <si>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</si>
  <si>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</si>
  <si>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</si>
  <si>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</si>
  <si>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</si>
  <si>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</si>
  <si>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</si>
  <si>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</si>
  <si>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</si>
  <si>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</si>
  <si>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</si>
  <si>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</si>
  <si>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</si>
  <si>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</si>
  <si>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</si>
  <si>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</si>
  <si>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</si>
  <si>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</si>
  <si>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</si>
  <si>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</si>
  <si>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</si>
  <si>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</si>
  <si>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</si>
  <si>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</si>
  <si>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</si>
  <si>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</si>
  <si>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</si>
  <si>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</si>
  <si>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</si>
  <si>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</si>
  <si>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</si>
  <si>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</si>
  <si>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</si>
  <si>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</si>
  <si>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</si>
  <si>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</si>
  <si>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</si>
  <si>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</si>
  <si>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</si>
  <si>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</si>
  <si>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</si>
  <si>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</si>
  <si>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</si>
  <si>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</si>
  <si>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</si>
  <si>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</si>
  <si>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</si>
  <si>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</si>
  <si>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</si>
  <si>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</si>
  <si>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</si>
  <si>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</si>
  <si>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</si>
  <si>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</si>
  <si>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</si>
  <si>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</si>
  <si>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</si>
  <si>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</si>
  <si>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</si>
  <si>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</si>
  <si>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</si>
  <si>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</si>
  <si>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</si>
  <si>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</si>
  <si>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</si>
  <si>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</si>
  <si>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</si>
  <si>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</si>
  <si>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</si>
  <si>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</si>
  <si>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</si>
  <si>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</si>
  <si>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</si>
  <si>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</si>
  <si>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</si>
  <si>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</si>
  <si>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</si>
  <si>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</si>
  <si>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</si>
  <si>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</si>
  <si>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</si>
  <si>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</si>
  <si>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</si>
  <si>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</si>
  <si>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</si>
  <si>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</si>
  <si>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</si>
  <si>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</si>
  <si>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</si>
  <si>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</si>
  <si>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</si>
  <si>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</si>
  <si>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</si>
  <si>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</si>
  <si>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</si>
  <si>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</si>
  <si>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</si>
  <si>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</si>
  <si>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</si>
  <si>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</si>
  <si>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</si>
  <si>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</si>
  <si>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</si>
  <si>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</si>
  <si>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</si>
  <si>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</si>
  <si>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</si>
  <si>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</si>
  <si>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</si>
  <si>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</si>
  <si>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</si>
  <si>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</si>
  <si>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</si>
  <si>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</si>
  <si>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</si>
  <si>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</si>
  <si>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</si>
  <si>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</si>
  <si>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</si>
  <si>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</si>
  <si>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</si>
  <si>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</si>
  <si>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</si>
  <si>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</si>
  <si>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</si>
  <si>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</si>
  <si>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</si>
  <si>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</si>
  <si>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</si>
  <si>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</si>
  <si>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</si>
  <si>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</si>
  <si>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</si>
  <si>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</si>
  <si>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</si>
  <si>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</si>
  <si>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</si>
  <si>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</si>
  <si>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</si>
  <si>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</si>
  <si>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</si>
  <si>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</si>
  <si>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</si>
  <si>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</si>
  <si>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</si>
  <si>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</si>
  <si>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</si>
  <si>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</si>
  <si>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</si>
  <si>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</si>
  <si>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</si>
  <si>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</si>
  <si>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</si>
  <si>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</si>
  <si>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</si>
  <si>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</si>
  <si>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</si>
  <si>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</si>
  <si>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</si>
  <si>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</si>
  <si>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</si>
  <si>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</si>
  <si>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</si>
  <si>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</si>
  <si>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</si>
  <si>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</si>
  <si>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</si>
  <si>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</si>
  <si>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</si>
  <si>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</si>
  <si>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</si>
  <si>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</si>
  <si>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</si>
  <si>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</si>
  <si>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</si>
  <si>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</si>
  <si>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</si>
  <si>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</si>
  <si>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</si>
  <si>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</si>
  <si>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</si>
  <si>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</si>
  <si>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</si>
  <si>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</si>
  <si>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</si>
  <si>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</si>
  <si>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</si>
  <si>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</si>
  <si>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</si>
  <si>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</si>
  <si>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</si>
  <si>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</si>
  <si>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</si>
  <si>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</si>
  <si>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</si>
  <si>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</si>
  <si>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</si>
  <si>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</si>
  <si>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</si>
  <si>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</si>
  <si>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</si>
  <si>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</si>
  <si>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</si>
  <si>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</si>
  <si>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</si>
  <si>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</si>
  <si>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</si>
  <si>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</si>
  <si>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</si>
  <si>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</si>
  <si>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</si>
  <si>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</si>
  <si>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</si>
  <si>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</si>
  <si>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</si>
  <si>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</si>
  <si>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</si>
  <si>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</si>
  <si>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</si>
  <si>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</si>
  <si>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</si>
  <si>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</si>
  <si>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</si>
  <si>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</si>
  <si>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</si>
  <si>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</si>
  <si>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</si>
  <si>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</si>
  <si>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</si>
  <si>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</si>
  <si>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</si>
  <si>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</si>
  <si>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</si>
  <si>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</si>
  <si>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</si>
  <si>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</si>
  <si>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</si>
  <si>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</si>
  <si>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</si>
  <si>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</si>
  <si>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</si>
  <si>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</si>
  <si>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</si>
  <si>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</si>
  <si>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</si>
  <si>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</si>
  <si>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</si>
  <si>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</si>
  <si>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</si>
  <si>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</si>
  <si>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</si>
  <si>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</si>
  <si>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</si>
  <si>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</si>
  <si>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</si>
  <si>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</si>
  <si>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</si>
  <si>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</si>
  <si>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</si>
  <si>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</si>
  <si>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</si>
  <si>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</si>
  <si>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</si>
  <si>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</si>
  <si>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</si>
  <si>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</si>
  <si>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</si>
  <si>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</si>
  <si>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</si>
  <si>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</si>
  <si>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</si>
  <si>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</si>
  <si>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</si>
  <si>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</si>
  <si>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</si>
  <si>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</si>
  <si>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</si>
  <si>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</si>
  <si>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</si>
  <si>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</si>
  <si>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</si>
  <si>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</si>
  <si>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</si>
  <si>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</si>
  <si>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</si>
  <si>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</si>
  <si>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</si>
  <si>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</si>
  <si>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</si>
  <si>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</si>
  <si>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</si>
  <si>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</si>
  <si>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</si>
  <si>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</si>
  <si>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</si>
  <si>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</si>
  <si>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</si>
  <si>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</si>
  <si>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</si>
  <si>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</si>
  <si>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</si>
  <si>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</si>
  <si>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</si>
  <si>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</si>
  <si>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</si>
  <si>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</si>
  <si>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</si>
  <si>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</si>
  <si>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</si>
  <si>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</si>
  <si>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</si>
  <si>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</si>
  <si>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</si>
  <si>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</si>
  <si>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</si>
  <si>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</si>
  <si>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</si>
  <si>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</si>
  <si>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</si>
  <si>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</si>
  <si>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</si>
  <si>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</si>
  <si>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</si>
  <si>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</si>
  <si>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</si>
  <si>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</si>
  <si>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</si>
  <si>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</si>
  <si>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</si>
  <si>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</si>
  <si>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</si>
  <si>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</si>
  <si>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</si>
  <si>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</si>
  <si>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</si>
  <si>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</si>
  <si>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</si>
  <si>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</si>
  <si>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</si>
  <si>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</si>
  <si>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</si>
  <si>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</si>
  <si>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</si>
  <si>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</si>
  <si>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</si>
  <si>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</si>
  <si>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</si>
  <si>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</si>
  <si>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</si>
  <si>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</si>
  <si>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</si>
  <si>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</si>
  <si>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</si>
  <si>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</si>
  <si>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</si>
  <si>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</si>
  <si>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</si>
  <si>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</si>
  <si>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</si>
  <si>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</si>
  <si>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</si>
  <si>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</si>
  <si>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</si>
  <si>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</si>
  <si>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</si>
  <si>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</si>
  <si>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</si>
  <si>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</si>
  <si>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</si>
  <si>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</si>
  <si>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</si>
  <si>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</si>
  <si>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</si>
  <si>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</si>
  <si>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</si>
  <si>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</si>
  <si>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</si>
  <si>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</si>
  <si>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</si>
  <si>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</si>
  <si>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</si>
  <si>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</si>
  <si>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</si>
  <si>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</si>
  <si>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</si>
  <si>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</si>
  <si>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</si>
  <si>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</si>
  <si>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</si>
  <si>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</si>
  <si>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</si>
  <si>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</si>
  <si>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</si>
  <si>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</si>
  <si>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</si>
  <si>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</si>
  <si>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</si>
  <si>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</si>
  <si>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</si>
  <si>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</si>
  <si>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</si>
  <si>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</si>
  <si>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</si>
  <si>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</si>
  <si>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</si>
  <si>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</si>
  <si>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</si>
  <si>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</si>
  <si>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</si>
  <si>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</si>
  <si>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</si>
  <si>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</si>
  <si>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</si>
  <si>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</si>
  <si>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</si>
  <si>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</si>
  <si>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</si>
  <si>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</si>
  <si>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</si>
  <si>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</si>
  <si>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</si>
  <si>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</si>
  <si>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</si>
  <si>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</si>
  <si>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</si>
  <si>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</si>
  <si>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</si>
  <si>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</si>
  <si>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</si>
  <si>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</si>
  <si>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</si>
  <si>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</si>
  <si>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</si>
  <si>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</si>
  <si>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</si>
  <si>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</si>
  <si>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</si>
  <si>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</si>
  <si>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</si>
  <si>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</si>
  <si>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</si>
  <si>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</si>
  <si>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</si>
  <si>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</si>
  <si>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</si>
  <si>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</si>
  <si>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</si>
  <si>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</si>
  <si>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</si>
  <si>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</si>
  <si>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</si>
  <si>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</si>
  <si>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</si>
  <si>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</si>
  <si>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</si>
  <si>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</si>
  <si>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</si>
  <si>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</si>
  <si>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</si>
  <si>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</si>
  <si>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</si>
  <si>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</si>
  <si>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</si>
  <si>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</si>
  <si>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</si>
  <si>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</si>
  <si>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</si>
  <si>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</si>
  <si>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</si>
  <si>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</si>
  <si>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</si>
  <si>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</si>
  <si>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</si>
  <si>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</si>
  <si>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</si>
  <si>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</si>
  <si>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</si>
  <si>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</si>
  <si>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</si>
  <si>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</si>
  <si>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</si>
  <si>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</si>
  <si>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</si>
  <si>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</si>
  <si>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</si>
  <si>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</si>
  <si>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</si>
  <si>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</si>
  <si>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</si>
  <si>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</si>
  <si>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</si>
  <si>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</si>
  <si>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</si>
  <si>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</si>
  <si>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</si>
  <si>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</si>
  <si>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</si>
  <si>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</si>
  <si>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</si>
  <si>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</si>
  <si>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</si>
  <si>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</si>
  <si>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</si>
  <si>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</si>
  <si>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</si>
  <si>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</si>
  <si>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</si>
  <si>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</si>
  <si>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</si>
  <si>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</si>
  <si>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</si>
  <si>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</si>
  <si>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</si>
  <si>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</si>
  <si>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</si>
  <si>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</si>
  <si>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</si>
  <si>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</si>
  <si>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</si>
  <si>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</si>
  <si>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</si>
  <si>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</si>
  <si>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</si>
  <si>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</si>
  <si>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</si>
  <si>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</si>
  <si>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</si>
  <si>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</si>
  <si>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</si>
  <si>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</si>
  <si>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</si>
  <si>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</si>
  <si>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</si>
  <si>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</si>
  <si>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</si>
  <si>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</si>
  <si>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</si>
  <si>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</si>
  <si>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</si>
  <si>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</si>
  <si>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</si>
  <si>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</si>
  <si>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</si>
  <si>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</si>
  <si>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</si>
  <si>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</si>
  <si>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</si>
  <si>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</si>
  <si>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</si>
  <si>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</si>
  <si>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</si>
  <si>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</si>
  <si>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</si>
  <si>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</si>
  <si>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</si>
  <si>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</si>
  <si>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</si>
  <si>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</si>
  <si>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</si>
  <si>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</si>
  <si>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</si>
  <si>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</si>
  <si>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</si>
  <si>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</si>
  <si>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</si>
  <si>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</si>
  <si>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</si>
  <si>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</si>
  <si>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</si>
  <si>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</si>
  <si>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</si>
  <si>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</si>
  <si>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</si>
  <si>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</si>
  <si>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</si>
  <si>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</si>
  <si>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</si>
  <si>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</si>
  <si>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</si>
  <si>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</si>
  <si>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</si>
  <si>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</si>
  <si>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</si>
  <si>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</si>
  <si>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</si>
  <si>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</si>
  <si>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</si>
  <si>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</si>
  <si>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</si>
  <si>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</si>
  <si>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</si>
  <si>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</si>
  <si>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</si>
  <si>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</si>
  <si>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</si>
  <si>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</si>
  <si>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</si>
  <si>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</si>
  <si>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</si>
  <si>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</si>
  <si>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</si>
  <si>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</si>
  <si>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</si>
  <si>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</si>
  <si>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</si>
  <si>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</si>
  <si>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</si>
  <si>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</si>
  <si>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</si>
  <si>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</si>
  <si>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</si>
  <si>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</si>
  <si>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</si>
  <si>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</si>
  <si>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</si>
  <si>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</si>
  <si>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</si>
  <si>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</si>
  <si>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</si>
  <si>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</si>
  <si>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</si>
  <si>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</si>
  <si>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</si>
  <si>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</si>
  <si>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</si>
  <si>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</si>
  <si>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</si>
  <si>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</si>
  <si>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</si>
  <si>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</si>
  <si>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</si>
  <si>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</si>
  <si>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</si>
  <si>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</si>
  <si>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</si>
  <si>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</si>
  <si>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</si>
  <si>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</si>
  <si>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</si>
  <si>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</si>
  <si>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</si>
  <si>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</si>
  <si>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</si>
  <si>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</si>
  <si>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</si>
  <si>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</si>
  <si>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</si>
  <si>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</si>
  <si>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</si>
  <si>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</si>
  <si>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</si>
  <si>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</si>
  <si>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</si>
  <si>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</si>
  <si>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</si>
  <si>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</si>
  <si>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</si>
  <si>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</si>
  <si>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</si>
  <si>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</si>
  <si>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</si>
  <si>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</si>
  <si>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</si>
  <si>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</si>
  <si>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</si>
  <si>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</si>
  <si>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</si>
  <si>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</si>
  <si>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</si>
  <si>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</si>
  <si>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</si>
  <si>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</si>
  <si>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</si>
  <si>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</si>
  <si>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</si>
  <si>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</si>
  <si>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</si>
  <si>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</si>
  <si>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</si>
  <si>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</si>
  <si>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</si>
  <si>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</si>
  <si>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</si>
  <si>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</si>
  <si>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</si>
  <si>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</si>
  <si>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</si>
  <si>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</si>
  <si>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</si>
  <si>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</si>
  <si>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</si>
  <si>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</si>
  <si>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</si>
  <si>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</si>
  <si>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</si>
  <si>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</si>
  <si>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</si>
  <si>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</si>
  <si>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</si>
  <si>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</si>
  <si>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</si>
  <si>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</si>
  <si>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</si>
  <si>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</si>
  <si>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</si>
  <si>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</si>
  <si>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</si>
  <si>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</si>
  <si>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</si>
  <si>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</si>
  <si>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</si>
  <si>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</si>
  <si>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</si>
  <si>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</si>
  <si>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</si>
  <si>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</si>
  <si>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</si>
  <si>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</si>
  <si>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</si>
  <si>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</si>
  <si>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</si>
  <si>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</si>
  <si>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</si>
  <si>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</si>
  <si>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</si>
  <si>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</si>
  <si>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</si>
  <si>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</si>
  <si>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</si>
  <si>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</si>
  <si>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</si>
  <si>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</si>
  <si>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</si>
  <si>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</si>
  <si>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</si>
  <si>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</si>
  <si>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</si>
  <si>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</si>
  <si>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</si>
  <si>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</si>
  <si>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</si>
  <si>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</si>
  <si>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</si>
  <si>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</si>
  <si>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</si>
  <si>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</si>
  <si>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</si>
  <si>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</si>
  <si>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</si>
  <si>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</si>
  <si>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</si>
  <si>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</si>
  <si>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</si>
  <si>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</si>
  <si>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</si>
  <si>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</si>
  <si>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</si>
  <si>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</si>
  <si>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</si>
  <si>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</si>
  <si>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</si>
  <si>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</si>
  <si>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</si>
  <si>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</si>
  <si>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</si>
  <si>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</si>
  <si>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</si>
  <si>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</si>
  <si>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</si>
  <si>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</si>
  <si>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</si>
  <si>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</si>
  <si>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</si>
  <si>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</si>
  <si>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</si>
  <si>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</si>
  <si>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</si>
  <si>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</si>
  <si>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</si>
  <si>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</si>
  <si>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</si>
  <si>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</si>
  <si>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</si>
  <si>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</si>
  <si>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</si>
  <si>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</si>
  <si>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</si>
  <si>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</si>
  <si>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</si>
  <si>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</si>
  <si>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</si>
  <si>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</si>
  <si>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</si>
  <si>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</si>
  <si>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</si>
  <si>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</si>
  <si>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</si>
  <si>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</si>
  <si>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</si>
  <si>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</si>
  <si>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</si>
  <si>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</si>
  <si>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</si>
  <si>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</si>
  <si>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</si>
  <si>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</si>
  <si>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</si>
  <si>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</si>
  <si>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</si>
  <si>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</si>
  <si>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</si>
  <si>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</si>
  <si>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</si>
  <si>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</si>
  <si>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</si>
  <si>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</si>
  <si>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</si>
  <si>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</si>
  <si>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</si>
  <si>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</si>
  <si>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</si>
  <si>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</si>
  <si>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</si>
  <si>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</si>
  <si>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</si>
  <si>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</si>
  <si>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</si>
  <si>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</si>
  <si>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</si>
  <si>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</si>
  <si>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</si>
  <si>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</si>
  <si>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</si>
  <si>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</si>
  <si>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</si>
  <si>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</si>
  <si>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</si>
  <si>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</si>
  <si>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</si>
  <si>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</si>
  <si>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</si>
  <si>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</si>
  <si>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</si>
  <si>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</si>
  <si>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</si>
  <si>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</si>
  <si>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</si>
  <si>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</si>
  <si>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</si>
  <si>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</si>
  <si>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</si>
  <si>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</si>
  <si>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</si>
  <si>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</si>
  <si>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</si>
  <si>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</si>
  <si>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</si>
  <si>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</si>
  <si>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</si>
  <si>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</si>
  <si>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</si>
  <si>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</si>
  <si>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</si>
  <si>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</si>
  <si>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</si>
  <si>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</si>
  <si>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</si>
  <si>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</si>
  <si>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</si>
  <si>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</si>
  <si>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</si>
  <si>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</si>
  <si>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</si>
  <si>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</si>
  <si>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</si>
  <si>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</si>
  <si>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</si>
  <si>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</si>
  <si>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</si>
  <si>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</si>
  <si>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</si>
  <si>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</si>
  <si>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</si>
  <si>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</si>
  <si>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</si>
  <si>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</si>
  <si>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</si>
  <si>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</si>
  <si>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</si>
  <si>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</si>
  <si>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</si>
  <si>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</si>
  <si>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</si>
  <si>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</si>
  <si>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</si>
  <si>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</si>
  <si>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</si>
  <si>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</si>
  <si>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</si>
  <si>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</si>
  <si>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</si>
  <si>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</si>
  <si>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</si>
  <si>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</si>
  <si>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</si>
  <si>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</si>
  <si>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</si>
  <si>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</si>
  <si>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</si>
  <si>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</si>
  <si>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</si>
  <si>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</si>
  <si>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</si>
  <si>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</si>
  <si>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</si>
  <si>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</si>
  <si>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</si>
  <si>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</si>
  <si>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</si>
  <si>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</si>
  <si>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</si>
  <si>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</si>
  <si>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</si>
  <si>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</si>
  <si>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</si>
  <si>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</si>
  <si>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</si>
  <si>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</si>
  <si>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</si>
  <si>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</si>
  <si>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</si>
  <si>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</si>
  <si>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</si>
  <si>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</si>
  <si>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</si>
  <si>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</si>
  <si>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</si>
  <si>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</si>
  <si>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</si>
  <si>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</si>
  <si>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</si>
  <si>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</si>
  <si>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</si>
  <si>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</si>
  <si>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</si>
  <si>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</si>
  <si>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</si>
  <si>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</si>
  <si>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</si>
  <si>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</si>
  <si>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</si>
  <si>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</si>
  <si>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</si>
  <si>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</si>
  <si>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</si>
  <si>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</si>
  <si>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</si>
  <si>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</si>
  <si>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</si>
  <si>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</si>
  <si>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</si>
  <si>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</si>
  <si>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</si>
  <si>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</si>
  <si>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</si>
  <si>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</si>
  <si>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</si>
  <si>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</si>
  <si>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</si>
  <si>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</si>
  <si>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</si>
  <si>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</si>
  <si>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</si>
  <si>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</si>
  <si>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</si>
  <si>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</si>
  <si>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</si>
  <si>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</si>
  <si>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</si>
  <si>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</si>
  <si>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</si>
  <si>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</si>
  <si>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</si>
  <si>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</si>
  <si>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</si>
  <si>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</si>
  <si>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</si>
  <si>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</si>
  <si>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</si>
  <si>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</si>
  <si>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</si>
  <si>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</si>
  <si>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</si>
  <si>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</si>
  <si>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</si>
  <si>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</si>
  <si>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</si>
  <si>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</si>
  <si>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</si>
  <si>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</si>
  <si>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</si>
  <si>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</si>
  <si>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</si>
  <si>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</si>
  <si>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</si>
  <si>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</si>
  <si>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</si>
  <si>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</si>
  <si>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</si>
  <si>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</si>
  <si>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</si>
  <si>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</si>
  <si>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</si>
  <si>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</si>
  <si>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</si>
  <si>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</si>
  <si>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</si>
  <si>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</si>
  <si>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</si>
  <si>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</si>
  <si>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</si>
  <si>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</si>
  <si>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</si>
  <si>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</si>
  <si>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</si>
  <si>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</si>
  <si>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</si>
  <si>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</si>
  <si>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</si>
  <si>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</si>
  <si>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</si>
  <si>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</si>
  <si>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</si>
  <si>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</si>
  <si>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</si>
  <si>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</si>
  <si>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</si>
  <si>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</si>
  <si>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</si>
  <si>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</si>
  <si>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</si>
  <si>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</si>
  <si>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</si>
  <si>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</si>
  <si>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</si>
  <si>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</si>
  <si>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</si>
  <si>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</si>
  <si>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</si>
  <si>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</si>
  <si>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</si>
  <si>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</si>
  <si>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</si>
  <si>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</si>
  <si>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</si>
  <si>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</si>
  <si>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</si>
  <si>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</si>
  <si>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</si>
  <si>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</si>
  <si>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</si>
  <si>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</si>
  <si>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</si>
  <si>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</si>
  <si>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</si>
  <si>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</si>
  <si>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</si>
  <si>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</si>
  <si>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</si>
  <si>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</si>
  <si>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</si>
  <si>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</si>
  <si>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</si>
  <si>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</si>
  <si>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</si>
  <si>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</si>
  <si>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</si>
  <si>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</si>
  <si>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</si>
  <si>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</si>
  <si>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</si>
  <si>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</si>
  <si>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</si>
  <si>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</si>
  <si>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</si>
  <si>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</si>
  <si>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</si>
  <si>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</si>
  <si>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</si>
  <si>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</si>
  <si>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</si>
  <si>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</si>
  <si>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</si>
  <si>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</si>
  <si>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</si>
  <si>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</si>
  <si>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</si>
  <si>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</si>
  <si>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</si>
  <si>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</si>
  <si>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</si>
  <si>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</si>
  <si>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</si>
  <si>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</si>
  <si>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</si>
  <si>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</si>
  <si>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</si>
  <si>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</si>
  <si>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</si>
  <si>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</si>
  <si>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</si>
  <si>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</si>
  <si>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</si>
  <si>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</si>
  <si>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</si>
  <si>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</si>
  <si>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</si>
  <si>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</si>
  <si>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</si>
  <si>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</si>
  <si>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</si>
  <si>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</si>
  <si>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</si>
  <si>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</si>
  <si>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</si>
  <si>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</si>
  <si>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</si>
  <si>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</si>
  <si>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</si>
  <si>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</si>
  <si>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</si>
  <si>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</si>
  <si>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</si>
  <si>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</si>
  <si>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</si>
  <si>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</si>
  <si>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</si>
  <si>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</si>
  <si>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</si>
  <si>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</si>
  <si>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</si>
  <si>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</si>
  <si>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</si>
  <si>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</si>
  <si>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</si>
  <si>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</si>
  <si>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</si>
  <si>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</si>
  <si>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</si>
  <si>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</si>
  <si>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</si>
  <si>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</si>
  <si>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</si>
  <si>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</si>
  <si>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</si>
  <si>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</si>
  <si>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</si>
  <si>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</si>
  <si>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</si>
  <si>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</si>
  <si>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</si>
  <si>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</si>
  <si>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</si>
  <si>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</si>
  <si>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</si>
  <si>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</si>
  <si>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</si>
  <si>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</si>
  <si>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</si>
  <si>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</si>
  <si>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</si>
  <si>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</si>
  <si>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</si>
  <si>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</si>
  <si>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</si>
  <si>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</si>
  <si>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</si>
  <si>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</si>
  <si>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</si>
  <si>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</si>
  <si>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</si>
  <si>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</si>
  <si>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</si>
  <si>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</si>
  <si>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</si>
  <si>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</si>
  <si>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</si>
  <si>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</si>
  <si>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</si>
  <si>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</si>
  <si>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</si>
  <si>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</si>
  <si>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</si>
  <si>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</si>
  <si>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</si>
  <si>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</si>
  <si>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</si>
  <si>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</si>
  <si>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</si>
  <si>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</si>
  <si>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</si>
  <si>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</si>
  <si>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</si>
  <si>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</si>
  <si>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</si>
  <si>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</si>
  <si>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</si>
  <si>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</si>
  <si>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</si>
  <si>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</si>
  <si>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</si>
  <si>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</si>
  <si>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</si>
  <si>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</si>
  <si>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</si>
  <si>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</si>
  <si>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</si>
  <si>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</si>
  <si>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</si>
  <si>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</si>
  <si>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</si>
  <si>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</si>
  <si>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</si>
  <si>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</si>
  <si>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</si>
  <si>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</si>
  <si>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</si>
  <si>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</si>
  <si>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</si>
  <si>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</si>
  <si>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</si>
  <si>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</si>
  <si>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</si>
  <si>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</si>
  <si>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</si>
  <si>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</si>
  <si>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</si>
  <si>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</si>
  <si>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</si>
  <si>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</si>
  <si>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</si>
  <si>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</si>
  <si>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</si>
  <si>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</si>
  <si>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</si>
  <si>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</si>
  <si>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</si>
  <si>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</si>
  <si>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</si>
  <si>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</si>
  <si>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</si>
  <si>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</si>
  <si>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</si>
  <si>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</si>
  <si>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</si>
  <si>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</si>
  <si>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</si>
  <si>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</si>
  <si>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</si>
  <si>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</si>
  <si>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</si>
  <si>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</si>
  <si>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</si>
  <si>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</si>
  <si>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</si>
  <si>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</si>
  <si>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</si>
  <si>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</si>
  <si>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</si>
  <si>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</si>
  <si>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</si>
  <si>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</si>
  <si>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</si>
  <si>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</si>
  <si>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</si>
  <si>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</si>
  <si>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</si>
  <si>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</si>
  <si>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</si>
  <si>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</si>
  <si>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</si>
  <si>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</si>
  <si>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</si>
  <si>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</si>
  <si>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</si>
  <si>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</si>
  <si>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</si>
  <si>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</si>
  <si>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</si>
  <si>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</si>
  <si>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</si>
  <si>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</si>
  <si>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</si>
  <si>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</si>
  <si>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</si>
  <si>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</si>
  <si>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</si>
  <si>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</si>
  <si>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</si>
  <si>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</si>
  <si>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</si>
  <si>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</si>
  <si>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</si>
  <si>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</si>
  <si>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</si>
  <si>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</si>
  <si>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</si>
  <si>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</si>
  <si>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</si>
  <si>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</si>
  <si>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</si>
  <si>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</si>
  <si>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</si>
  <si>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</si>
  <si>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</si>
  <si>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</si>
  <si>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</si>
  <si>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</si>
  <si>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</si>
  <si>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</si>
  <si>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</si>
  <si>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</si>
  <si>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</si>
  <si>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</si>
  <si>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</si>
  <si>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</si>
  <si>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</si>
  <si>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</si>
  <si>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</si>
  <si>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</si>
  <si>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</si>
  <si>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</si>
  <si>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</si>
  <si>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</si>
  <si>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</si>
  <si>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</si>
  <si>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</si>
  <si>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</si>
  <si>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</si>
  <si>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</si>
  <si>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</si>
  <si>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</si>
  <si>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</si>
  <si>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</si>
  <si>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</si>
  <si>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</si>
  <si>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</si>
  <si>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</si>
  <si>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</si>
  <si>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</si>
  <si>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</si>
  <si>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</si>
  <si>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</si>
  <si>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</si>
  <si>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</si>
  <si>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</si>
  <si>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</si>
  <si>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</si>
  <si>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</si>
  <si>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</si>
  <si>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</si>
  <si>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</si>
  <si>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</si>
  <si>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</si>
  <si>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</si>
  <si>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</si>
  <si>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</si>
  <si>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</si>
  <si>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</si>
  <si>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</si>
  <si>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</si>
  <si>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</si>
  <si>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</si>
  <si>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</si>
  <si>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</si>
  <si>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</si>
  <si>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</si>
  <si>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</si>
  <si>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</si>
  <si>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</si>
  <si>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</si>
  <si>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</si>
  <si>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</si>
  <si>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</si>
  <si>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</si>
  <si>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</si>
  <si>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</si>
  <si>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</si>
  <si>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</si>
  <si>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</si>
  <si>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</si>
  <si>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</si>
  <si>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</si>
  <si>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</si>
  <si>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</si>
  <si>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</si>
  <si>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</si>
  <si>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</si>
  <si>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</si>
  <si>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</si>
  <si>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</si>
  <si>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</si>
  <si>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</si>
  <si>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</si>
  <si>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</si>
  <si>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</si>
  <si>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</si>
  <si>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</si>
  <si>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</si>
  <si>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</si>
  <si>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</si>
  <si>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</si>
  <si>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</si>
  <si>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</si>
  <si>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</si>
  <si>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</si>
  <si>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</si>
  <si>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</si>
  <si>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</si>
  <si>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</si>
  <si>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</si>
  <si>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</si>
  <si>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</si>
  <si>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</si>
  <si>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</si>
  <si>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</si>
  <si>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</si>
  <si>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</si>
  <si>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</si>
  <si>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</si>
  <si>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</si>
  <si>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</si>
  <si>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</si>
  <si>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</si>
  <si>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</si>
  <si>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</si>
  <si>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</si>
  <si>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</si>
  <si>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</si>
  <si>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</si>
  <si>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</si>
  <si>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</si>
  <si>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</si>
  <si>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</si>
  <si>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</si>
  <si>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</si>
  <si>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</si>
  <si>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</si>
  <si>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</si>
  <si>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</si>
  <si>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</si>
  <si>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</si>
  <si>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</si>
  <si>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</si>
  <si>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</si>
  <si>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</si>
  <si>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</si>
  <si>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</si>
  <si>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</si>
  <si>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</si>
  <si>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</si>
  <si>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</si>
  <si>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</si>
  <si>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</si>
  <si>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</si>
  <si>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</si>
  <si>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</si>
  <si>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</si>
  <si>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</si>
  <si>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</si>
  <si>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</si>
  <si>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</si>
  <si>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</si>
  <si>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</si>
  <si>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</si>
  <si>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</si>
  <si>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</si>
  <si>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</si>
  <si>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</si>
  <si>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</si>
  <si>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</si>
  <si>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</si>
  <si>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</si>
  <si>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</si>
  <si>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</si>
  <si>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</si>
  <si>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</si>
  <si>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</si>
  <si>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</si>
  <si>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</si>
  <si>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</si>
  <si>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</si>
  <si>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</si>
  <si>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</si>
  <si>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</si>
  <si>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</si>
  <si>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</si>
  <si>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</si>
  <si>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</si>
  <si>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</si>
  <si>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</si>
  <si>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</si>
  <si>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</si>
  <si>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</si>
  <si>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</si>
  <si>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</si>
  <si>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</si>
  <si>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</si>
  <si>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</si>
  <si>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</si>
  <si>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</si>
  <si>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</si>
  <si>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</si>
  <si>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</si>
  <si>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</si>
  <si>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</si>
  <si>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</si>
  <si>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</si>
  <si>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</si>
  <si>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</si>
  <si>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</si>
  <si>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</si>
  <si>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</si>
  <si>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</si>
  <si>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</si>
  <si>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</si>
  <si>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</si>
  <si>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</si>
  <si>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</si>
  <si>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</si>
  <si>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</si>
  <si>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</si>
  <si>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</si>
  <si>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</si>
  <si>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</si>
  <si>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</si>
  <si>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</si>
  <si>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</si>
  <si>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</si>
  <si>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</si>
  <si>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</si>
  <si>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</si>
  <si>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</si>
  <si>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</si>
  <si>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</si>
  <si>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</si>
  <si>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</si>
  <si>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</si>
  <si>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</si>
  <si>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</si>
  <si>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</si>
  <si>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</si>
  <si>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</si>
  <si>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</si>
  <si>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</si>
  <si>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</si>
  <si>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</si>
  <si>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</si>
  <si>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</si>
  <si>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</si>
  <si>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</si>
  <si>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</si>
  <si>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</si>
  <si>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</si>
  <si>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</si>
  <si>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</si>
  <si>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</si>
  <si>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</si>
  <si>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</si>
  <si>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</si>
  <si>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</si>
  <si>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</si>
  <si>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</si>
  <si>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</si>
  <si>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</si>
  <si>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</si>
  <si>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</si>
  <si>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</si>
  <si>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</si>
  <si>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</si>
  <si>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</si>
  <si>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</si>
  <si>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</si>
  <si>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</si>
  <si>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</si>
  <si>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</si>
  <si>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</si>
  <si>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</si>
  <si>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</si>
  <si>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</si>
  <si>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</si>
  <si>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</si>
  <si>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</si>
  <si>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</si>
  <si>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</si>
  <si>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</si>
  <si>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</si>
  <si>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</si>
  <si>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</si>
  <si>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</si>
  <si>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</si>
  <si>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</si>
  <si>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</si>
  <si>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</si>
  <si>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</si>
  <si>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</si>
  <si>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</si>
  <si>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</si>
  <si>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</si>
  <si>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</si>
  <si>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</si>
  <si>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</si>
  <si>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</si>
  <si>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</si>
  <si>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</si>
  <si>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</si>
  <si>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</si>
  <si>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</si>
  <si>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</si>
  <si>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</si>
  <si>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</si>
  <si>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</si>
  <si>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</si>
  <si>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</si>
  <si>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</si>
  <si>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</si>
  <si>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</si>
  <si>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</si>
  <si>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</si>
  <si>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</si>
  <si>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</si>
  <si>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</si>
  <si>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</si>
  <si>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</si>
  <si>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</si>
  <si>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</si>
  <si>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</si>
  <si>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</si>
  <si>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</si>
  <si>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</si>
  <si>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</si>
  <si>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</si>
  <si>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</si>
  <si>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</si>
  <si>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</si>
  <si>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</si>
  <si>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</si>
  <si>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</si>
  <si>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</si>
  <si>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</si>
  <si>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</si>
  <si>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</si>
  <si>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</si>
  <si>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</si>
  <si>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</si>
  <si>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</si>
  <si>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</si>
  <si>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</si>
  <si>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</si>
  <si>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</si>
  <si>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</si>
  <si>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</si>
  <si>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</si>
  <si>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</si>
  <si>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</si>
  <si>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</si>
  <si>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</si>
  <si>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</si>
  <si>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</si>
  <si>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</si>
  <si>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</si>
  <si>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</si>
  <si>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</si>
  <si>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</si>
  <si>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</si>
  <si>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</si>
  <si>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</si>
  <si>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</si>
  <si>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</si>
  <si>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</si>
  <si>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</si>
  <si>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</si>
  <si>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</si>
  <si>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</si>
  <si>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</si>
  <si>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</si>
  <si>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</si>
  <si>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</si>
  <si>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</si>
  <si>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</si>
  <si>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</si>
  <si>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</si>
  <si>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</si>
  <si>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</si>
  <si>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</si>
  <si>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</si>
  <si>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</si>
  <si>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</si>
  <si>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</si>
  <si>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</si>
  <si>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</si>
  <si>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</si>
  <si>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</si>
  <si>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</si>
  <si>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</si>
  <si>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</si>
  <si>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</si>
  <si>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</si>
  <si>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</si>
  <si>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</si>
  <si>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</si>
  <si>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</si>
  <si>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</si>
  <si>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</si>
  <si>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</si>
  <si>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</si>
  <si>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</si>
  <si>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</si>
  <si>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</si>
  <si>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</si>
  <si>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</si>
  <si>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</si>
  <si>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</si>
  <si>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</si>
  <si>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</si>
  <si>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</si>
  <si>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</si>
  <si>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</si>
  <si>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</si>
  <si>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</si>
  <si>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</si>
  <si>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</si>
  <si>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</si>
  <si>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</si>
  <si>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</si>
  <si>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</si>
  <si>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</si>
  <si>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</si>
  <si>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</si>
  <si>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</si>
  <si>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</si>
  <si>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</si>
  <si>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</si>
  <si>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</si>
  <si>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</si>
  <si>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</si>
  <si>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</si>
  <si>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</si>
  <si>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</si>
  <si>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</si>
  <si>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</si>
  <si>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</si>
  <si>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</si>
  <si>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</si>
  <si>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</si>
  <si>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</si>
  <si>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</si>
  <si>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</si>
  <si>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</si>
  <si>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</si>
  <si>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</si>
  <si>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</si>
  <si>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</si>
  <si>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</si>
  <si>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</si>
  <si>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</si>
  <si>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</si>
  <si>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</si>
  <si>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</si>
  <si>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</si>
  <si>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</si>
  <si>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</si>
  <si>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</si>
  <si>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</si>
  <si>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</si>
  <si>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</si>
  <si>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</si>
  <si>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</si>
  <si>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</si>
  <si>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</si>
  <si>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</si>
  <si>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</si>
  <si>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</si>
  <si>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</si>
  <si>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</si>
  <si>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</si>
  <si>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</si>
  <si>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</si>
  <si>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</si>
  <si>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</si>
  <si>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</si>
  <si>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</si>
  <si>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</si>
  <si>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</si>
  <si>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</si>
  <si>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</si>
  <si>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</si>
  <si>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</si>
  <si>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</si>
  <si>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</si>
  <si>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</si>
  <si>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</si>
  <si>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</si>
  <si>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</si>
  <si>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</si>
  <si>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</si>
  <si>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</si>
  <si>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</si>
  <si>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</si>
  <si>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</si>
  <si>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</si>
  <si>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</si>
  <si>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</si>
  <si>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</si>
  <si>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</si>
  <si>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</si>
  <si>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</si>
  <si>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</si>
  <si>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</si>
  <si>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</si>
  <si>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</si>
  <si>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</si>
  <si>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</si>
  <si>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</si>
  <si>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</si>
  <si>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</si>
  <si>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</si>
  <si>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</si>
  <si>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</si>
  <si>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</si>
  <si>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</si>
  <si>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</si>
  <si>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</si>
  <si>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</si>
  <si>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</si>
  <si>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</si>
  <si>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</si>
  <si>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</si>
  <si>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</si>
  <si>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</si>
  <si>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</si>
  <si>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</si>
  <si>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</si>
  <si>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</si>
  <si>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</si>
  <si>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</si>
  <si>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</si>
  <si>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</si>
  <si>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</si>
  <si>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</si>
  <si>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</si>
  <si>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</si>
  <si>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</si>
  <si>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</si>
  <si>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</si>
  <si>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</si>
  <si>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</si>
  <si>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</si>
  <si>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</si>
  <si>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</si>
  <si>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</si>
  <si>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</si>
  <si>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</si>
  <si>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</si>
  <si>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</si>
  <si>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</si>
  <si>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</si>
  <si>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</si>
  <si>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</si>
  <si>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</si>
  <si>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</si>
  <si>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</si>
  <si>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</si>
  <si>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</si>
  <si>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</si>
  <si>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</si>
  <si>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</si>
  <si>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</si>
  <si>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</si>
  <si>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</si>
  <si>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</si>
  <si>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</si>
  <si>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</si>
  <si>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</si>
  <si>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</si>
  <si>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</si>
  <si>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</si>
  <si>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</si>
  <si>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</si>
  <si>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</si>
  <si>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</si>
  <si>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</si>
  <si>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</si>
  <si>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</si>
  <si>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</si>
  <si>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</si>
  <si>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</si>
  <si>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</si>
  <si>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</si>
  <si>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</si>
  <si>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</si>
  <si>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</si>
  <si>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</si>
  <si>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</si>
  <si>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</si>
  <si>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</si>
  <si>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</si>
  <si>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</si>
  <si>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</si>
  <si>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</si>
  <si>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</si>
  <si>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</si>
  <si>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</si>
  <si>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</si>
  <si>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</si>
  <si>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</si>
  <si>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</si>
  <si>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</si>
  <si>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</si>
  <si>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</si>
  <si>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</si>
  <si>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</si>
  <si>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</si>
  <si>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</si>
  <si>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</si>
  <si>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</si>
  <si>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</si>
  <si>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</si>
  <si>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</si>
  <si>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</si>
  <si>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</si>
  <si>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</si>
  <si>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</si>
  <si>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</si>
  <si>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</si>
  <si>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</si>
  <si>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</si>
  <si>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</si>
  <si>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</si>
  <si>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</si>
  <si>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</si>
  <si>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</si>
  <si>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</si>
  <si>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</si>
  <si>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</si>
  <si>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</si>
  <si>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</si>
  <si>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</si>
  <si>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</si>
  <si>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</si>
  <si>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</si>
  <si>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</si>
  <si>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</si>
  <si>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</si>
  <si>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</si>
  <si>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</si>
  <si>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</si>
  <si>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</si>
  <si>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</si>
  <si>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</si>
  <si>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</si>
  <si>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</si>
  <si>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</si>
  <si>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</si>
  <si>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</si>
  <si>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</si>
  <si>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</si>
  <si>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</si>
  <si>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</si>
  <si>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</si>
  <si>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</si>
  <si>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</si>
  <si>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</si>
  <si>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</si>
  <si>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</si>
  <si>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</si>
  <si>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</si>
  <si>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</si>
  <si>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</si>
  <si>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</si>
  <si>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</si>
  <si>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</si>
  <si>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</si>
  <si>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</si>
  <si>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</si>
  <si>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</si>
  <si>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</si>
  <si>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</si>
  <si>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</si>
  <si>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</si>
  <si>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</si>
  <si>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</si>
  <si>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</si>
  <si>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</si>
  <si>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</si>
  <si>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</si>
  <si>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</si>
  <si>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</si>
  <si>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</si>
  <si>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</si>
  <si>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</si>
  <si>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</si>
  <si>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</si>
  <si>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</si>
  <si>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</si>
  <si>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</si>
  <si>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</si>
  <si>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</si>
  <si>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</si>
  <si>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</si>
  <si>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</si>
  <si>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</si>
  <si>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</si>
  <si>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</si>
  <si>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</si>
  <si>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</si>
  <si>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</si>
  <si>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</si>
  <si>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</si>
  <si>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</si>
  <si>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</si>
  <si>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</si>
  <si>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</si>
  <si>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</si>
  <si>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</si>
  <si>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</si>
  <si>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</si>
  <si>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</si>
  <si>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</si>
  <si>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</si>
  <si>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</si>
  <si>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</si>
  <si>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</si>
  <si>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</si>
  <si>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</si>
  <si>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</si>
  <si>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</si>
  <si>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</si>
  <si>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</si>
  <si>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</si>
  <si>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</si>
  <si>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</si>
  <si>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</si>
  <si>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</si>
  <si>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</si>
  <si>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</si>
  <si>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</si>
  <si>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</si>
  <si>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</si>
  <si>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</si>
  <si>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</si>
  <si>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</si>
  <si>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</si>
  <si>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</si>
  <si>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</si>
  <si>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</si>
  <si>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</si>
  <si>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</si>
  <si>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</si>
  <si>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</si>
  <si>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</si>
  <si>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</si>
  <si>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</si>
  <si>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</si>
  <si>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</si>
  <si>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</si>
  <si>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</si>
  <si>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</si>
  <si>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</si>
  <si>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</si>
  <si>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</si>
  <si>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</si>
  <si>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</si>
  <si>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</si>
  <si>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</si>
  <si>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</si>
  <si>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</si>
  <si>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</si>
  <si>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</si>
  <si>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</si>
  <si>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</si>
  <si>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</si>
  <si>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</si>
  <si>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</si>
  <si>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</si>
  <si>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</si>
  <si>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</si>
  <si>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</si>
  <si>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</si>
  <si>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</si>
  <si>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</si>
  <si>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</si>
  <si>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</si>
  <si>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</si>
  <si>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</si>
  <si>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</si>
  <si>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</si>
  <si>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</si>
  <si>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</si>
  <si>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</si>
  <si>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</si>
  <si>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</si>
  <si>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</si>
  <si>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</si>
  <si>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</si>
  <si>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</si>
  <si>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</si>
  <si>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</si>
  <si>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</si>
  <si>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</si>
  <si>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</si>
  <si>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</si>
  <si>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</si>
  <si>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</si>
  <si>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</si>
  <si>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</si>
  <si>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</si>
  <si>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</si>
  <si>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</si>
  <si>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</si>
  <si>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</si>
  <si>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</si>
  <si>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</si>
  <si>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</si>
  <si>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</si>
  <si>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</si>
  <si>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</si>
  <si>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</si>
  <si>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</si>
  <si>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</si>
  <si>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</si>
  <si>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</si>
  <si>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</si>
  <si>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</si>
  <si>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</si>
  <si>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</si>
  <si>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</si>
  <si>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</si>
  <si>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</si>
  <si>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</si>
  <si>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</si>
  <si>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</si>
  <si>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</si>
  <si>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</si>
  <si>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</si>
  <si>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</si>
  <si>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</si>
  <si>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</si>
  <si>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</si>
  <si>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</si>
  <si>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</si>
  <si>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</si>
  <si>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</si>
  <si>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</si>
  <si>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</si>
  <si>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</si>
  <si>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</si>
  <si>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</si>
  <si>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</si>
  <si>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</si>
  <si>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</si>
  <si>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</si>
  <si>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</si>
  <si>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</si>
  <si>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</si>
  <si>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</si>
  <si>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</si>
  <si>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</si>
  <si>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</si>
  <si>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</si>
  <si>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</si>
  <si>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</si>
  <si>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</si>
  <si>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</si>
  <si>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</si>
  <si>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</si>
  <si>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</si>
  <si>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</si>
  <si>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</si>
  <si>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</si>
  <si>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</si>
  <si>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</si>
  <si>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</si>
  <si>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</si>
  <si>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</si>
  <si>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</si>
  <si>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</si>
  <si>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</si>
  <si>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</si>
  <si>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</si>
  <si>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</si>
  <si>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</si>
  <si>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</si>
  <si>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</si>
  <si>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</si>
  <si>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</si>
  <si>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</si>
  <si>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</si>
  <si>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</si>
  <si>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</si>
  <si>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</si>
  <si>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</si>
  <si>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</si>
  <si>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</si>
  <si>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</si>
  <si>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</si>
  <si>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</si>
  <si>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</si>
  <si>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</si>
  <si>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</si>
  <si>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</si>
  <si>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</si>
  <si>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</si>
  <si>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</si>
  <si>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</si>
  <si>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</si>
  <si>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</si>
  <si>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</si>
  <si>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</si>
  <si>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</si>
  <si>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</si>
  <si>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</si>
  <si>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</si>
  <si>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</si>
  <si>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</si>
  <si>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</si>
  <si>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</si>
  <si>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</si>
  <si>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</si>
  <si>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</si>
  <si>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</si>
  <si>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</si>
  <si>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</si>
  <si>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</si>
  <si>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</si>
  <si>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</si>
  <si>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</si>
  <si>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</si>
  <si>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</si>
  <si>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</si>
  <si>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</si>
  <si>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</si>
  <si>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</si>
  <si>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</si>
  <si>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</si>
  <si>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</si>
  <si>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</si>
  <si>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</si>
  <si>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</si>
  <si>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</si>
  <si>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</si>
  <si>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</si>
  <si>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</si>
  <si>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</si>
  <si>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</si>
  <si>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</si>
  <si>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</si>
  <si>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</si>
  <si>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</si>
  <si>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</si>
  <si>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</si>
  <si>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</si>
  <si>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</si>
  <si>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</si>
  <si>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</si>
  <si>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</si>
  <si>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</si>
  <si>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</si>
  <si>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</si>
  <si>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</si>
  <si>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</si>
  <si>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</si>
  <si>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</si>
  <si>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</si>
  <si>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</si>
  <si>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</si>
  <si>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</si>
  <si>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</si>
  <si>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</si>
  <si>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</si>
  <si>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</si>
  <si>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</si>
  <si>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</si>
  <si>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</si>
  <si>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</si>
  <si>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</si>
  <si>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</si>
  <si>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</si>
  <si>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</si>
  <si>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</si>
  <si>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</si>
  <si>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</si>
  <si>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</si>
  <si>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</si>
  <si>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</si>
  <si>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</si>
  <si>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</si>
  <si>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</si>
  <si>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</si>
  <si>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</si>
  <si>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</si>
  <si>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</si>
  <si>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</si>
  <si>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</si>
  <si>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</si>
  <si>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</si>
  <si>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</si>
  <si>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</si>
  <si>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</si>
  <si>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</si>
  <si>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</si>
  <si>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</si>
  <si>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</si>
  <si>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</si>
  <si>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</si>
  <si>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</si>
  <si>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</si>
  <si>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</si>
  <si>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</si>
  <si>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</si>
  <si>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</si>
  <si>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</si>
  <si>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</si>
  <si>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</si>
  <si>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</si>
  <si>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</si>
  <si>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</si>
  <si>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</si>
  <si>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</si>
  <si>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</si>
  <si>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</si>
  <si>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</si>
  <si>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</si>
  <si>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</si>
  <si>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</si>
  <si>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</si>
  <si>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</si>
  <si>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</si>
  <si>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</si>
  <si>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</si>
  <si>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</si>
  <si>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</si>
  <si>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</si>
  <si>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</si>
  <si>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</si>
  <si>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</si>
  <si>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</si>
  <si>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</si>
  <si>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</si>
  <si>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</si>
  <si>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</si>
  <si>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</si>
  <si>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</si>
  <si>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</si>
  <si>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</si>
  <si>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</si>
  <si>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</si>
  <si>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</si>
  <si>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</si>
  <si>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</si>
  <si>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</si>
  <si>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</si>
  <si>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</si>
  <si>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</si>
  <si>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</si>
  <si>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</si>
  <si>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</si>
  <si>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</si>
  <si>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</si>
  <si>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</si>
  <si>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</si>
  <si>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</si>
  <si>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</si>
  <si>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</si>
  <si>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</si>
  <si>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</si>
  <si>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</si>
  <si>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</si>
  <si>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</si>
  <si>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</si>
  <si>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</si>
  <si>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</si>
  <si>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</si>
  <si>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</si>
  <si>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</si>
  <si>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</si>
  <si>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</si>
  <si>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</si>
  <si>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</si>
  <si>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</si>
  <si>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</si>
  <si>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</si>
  <si>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</si>
  <si>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</si>
  <si>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</si>
  <si>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</si>
  <si>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</si>
  <si>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</si>
  <si>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</si>
  <si>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</si>
  <si>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</si>
  <si>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</si>
  <si>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</si>
  <si>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</si>
  <si>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</si>
  <si>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</si>
  <si>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</si>
  <si>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</si>
  <si>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</si>
  <si>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</si>
  <si>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</si>
  <si>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</si>
  <si>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</si>
  <si>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</si>
  <si>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</si>
  <si>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</si>
  <si>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</si>
  <si>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</si>
  <si>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</si>
  <si>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</si>
  <si>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</si>
  <si>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</si>
  <si>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</si>
  <si>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</si>
  <si>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</si>
  <si>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</si>
  <si>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</si>
  <si>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</si>
  <si>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</si>
  <si>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</si>
  <si>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</si>
  <si>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</si>
  <si>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</si>
  <si>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</si>
  <si>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</si>
  <si>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</si>
  <si>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</si>
  <si>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</si>
  <si>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</si>
  <si>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</si>
  <si>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</si>
  <si>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</si>
  <si>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</si>
  <si>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</si>
  <si>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</si>
  <si>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</si>
  <si>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</si>
  <si>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</si>
  <si>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</si>
  <si>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</si>
  <si>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</si>
  <si>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</si>
  <si>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</si>
  <si>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</si>
  <si>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</si>
  <si>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</si>
  <si>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</si>
  <si>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</si>
  <si>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</si>
  <si>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</si>
  <si>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</si>
  <si>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</si>
  <si>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</si>
  <si>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</si>
  <si>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</si>
  <si>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</si>
  <si>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</si>
  <si>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</si>
  <si>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</si>
  <si>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</si>
  <si>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</si>
  <si>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</si>
  <si>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</si>
  <si>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</si>
  <si>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</si>
  <si>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</si>
  <si>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</si>
  <si>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</si>
  <si>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</si>
  <si>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</si>
  <si>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</si>
  <si>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</si>
  <si>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</si>
  <si>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</si>
  <si>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</si>
  <si>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</si>
  <si>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</si>
  <si>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</si>
  <si>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</si>
  <si>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</si>
  <si>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</si>
  <si>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</si>
  <si>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</si>
  <si>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</si>
  <si>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</si>
  <si>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</si>
  <si>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</si>
  <si>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</si>
  <si>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</si>
  <si>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</si>
  <si>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</si>
  <si>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</si>
  <si>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</si>
  <si>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</si>
  <si>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</si>
  <si>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</si>
  <si>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</si>
  <si>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</si>
  <si>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</si>
  <si>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</si>
  <si>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</si>
  <si>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</si>
  <si>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</si>
  <si>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</si>
  <si>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</si>
  <si>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</si>
  <si>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</si>
  <si>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</si>
  <si>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</si>
  <si>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</si>
  <si>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</si>
  <si>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</si>
  <si>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</si>
  <si>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</si>
  <si>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</si>
  <si>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</si>
  <si>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</si>
  <si>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</si>
  <si>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</si>
  <si>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</si>
  <si>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</si>
  <si>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</si>
  <si>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</si>
  <si>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</si>
  <si>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</si>
  <si>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</si>
  <si>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</si>
  <si>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</si>
  <si>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</si>
  <si>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</si>
  <si>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</si>
  <si>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</si>
  <si>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</si>
  <si>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</si>
  <si>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</si>
  <si>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</si>
  <si>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</si>
  <si>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</si>
  <si>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</si>
  <si>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</si>
  <si>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</si>
  <si>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</si>
  <si>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</si>
  <si>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</si>
  <si>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</si>
  <si>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</si>
  <si>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</si>
  <si>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</si>
  <si>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</si>
  <si>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</si>
  <si>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</si>
  <si>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</si>
  <si>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</si>
  <si>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</si>
  <si>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</si>
  <si>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</si>
  <si>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</si>
  <si>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</si>
  <si>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</si>
  <si>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</si>
  <si>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</si>
  <si>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</si>
  <si>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</si>
  <si>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</si>
  <si>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</si>
  <si>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</si>
  <si>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</si>
  <si>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</si>
  <si>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</si>
  <si>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</si>
  <si>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</si>
  <si>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</si>
  <si>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</si>
  <si>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</si>
  <si>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</si>
  <si>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</si>
  <si>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</si>
  <si>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</si>
  <si>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</si>
  <si>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</si>
  <si>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</si>
  <si>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</si>
  <si>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</si>
  <si>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</si>
  <si>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</si>
  <si>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</si>
  <si>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</si>
  <si>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</si>
  <si>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</si>
  <si>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</si>
  <si>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</si>
  <si>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</si>
  <si>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</si>
  <si>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</si>
  <si>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</si>
  <si>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</si>
  <si>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</si>
  <si>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</si>
  <si>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</si>
  <si>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</si>
  <si>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</si>
  <si>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</si>
  <si>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</si>
  <si>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</si>
  <si>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</si>
  <si>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</si>
  <si>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</si>
  <si>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</si>
  <si>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</si>
  <si>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</si>
  <si>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</si>
  <si>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</si>
  <si>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</si>
  <si>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</si>
  <si>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</si>
  <si>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</si>
  <si>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</si>
  <si>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</si>
  <si>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</si>
  <si>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</si>
  <si>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</si>
  <si>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</si>
  <si>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</si>
  <si>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</si>
  <si>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</si>
  <si>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</si>
  <si>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</si>
  <si>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</si>
  <si>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</si>
  <si>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</si>
  <si>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</si>
  <si>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</si>
  <si>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</si>
  <si>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</si>
  <si>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</si>
  <si>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</si>
  <si>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</si>
  <si>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</si>
  <si>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</si>
  <si>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</si>
  <si>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</si>
  <si>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</si>
  <si>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</si>
  <si>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</si>
  <si>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</si>
  <si>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</si>
  <si>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</si>
  <si>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</si>
  <si>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</si>
  <si>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</si>
  <si>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</si>
  <si>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</si>
  <si>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</si>
  <si>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</si>
  <si>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</si>
  <si>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</si>
  <si>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</si>
  <si>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</si>
  <si>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</si>
  <si>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</si>
  <si>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</si>
  <si>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</si>
  <si>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</si>
  <si>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</si>
  <si>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</si>
  <si>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</si>
  <si>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</si>
  <si>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</si>
  <si>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</si>
  <si>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</si>
  <si>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</si>
  <si>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</si>
  <si>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</si>
  <si>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</si>
  <si>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</si>
  <si>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</si>
  <si>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</si>
  <si>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</si>
  <si>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</si>
  <si>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</si>
  <si>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</si>
  <si>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</si>
  <si>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</si>
  <si>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</si>
  <si>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</si>
  <si>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</si>
  <si>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</si>
  <si>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</si>
  <si>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</si>
  <si>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</si>
  <si>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</si>
  <si>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</si>
  <si>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</si>
  <si>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</si>
  <si>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</si>
  <si>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</si>
  <si>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</si>
  <si>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</si>
  <si>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</si>
  <si>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</si>
  <si>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</si>
  <si>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</si>
  <si>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</si>
  <si>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</si>
  <si>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</si>
  <si>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</si>
  <si>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</si>
  <si>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</si>
  <si>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</si>
  <si>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</si>
  <si>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</si>
  <si>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</si>
  <si>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</si>
  <si>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</si>
  <si>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</si>
  <si>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</si>
  <si>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</si>
  <si>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</si>
  <si>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</si>
  <si>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</si>
  <si>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</si>
  <si>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</si>
  <si>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</si>
  <si>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</si>
  <si>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</si>
  <si>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</si>
  <si>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</si>
  <si>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</si>
  <si>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</si>
  <si>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</si>
  <si>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</si>
  <si>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</si>
  <si>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</si>
  <si>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</si>
  <si>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</si>
  <si>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</si>
  <si>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</si>
  <si>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</si>
  <si>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</si>
  <si>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</si>
  <si>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</si>
  <si>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</si>
  <si>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</si>
  <si>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</si>
  <si>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</si>
  <si>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</si>
  <si>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</si>
  <si>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</si>
  <si>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</si>
  <si>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</si>
  <si>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</si>
  <si>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</si>
  <si>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</si>
  <si>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</si>
  <si>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</si>
  <si>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</si>
  <si>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</si>
  <si>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</si>
  <si>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</si>
  <si>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</si>
  <si>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</si>
  <si>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</si>
  <si>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</si>
  <si>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</si>
  <si>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</si>
  <si>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</si>
  <si>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</si>
  <si>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</si>
  <si>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</si>
  <si>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</si>
  <si>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</si>
  <si>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</si>
  <si>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</si>
  <si>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</si>
  <si>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</si>
  <si>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</si>
  <si>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</si>
  <si>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</si>
  <si>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</si>
  <si>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</si>
  <si>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</si>
  <si>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</si>
  <si>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</si>
  <si>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</si>
  <si>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</si>
  <si>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</si>
  <si>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</si>
  <si>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</si>
  <si>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</si>
  <si>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</si>
  <si>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</si>
  <si>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</si>
  <si>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</si>
  <si>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</si>
  <si>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</si>
  <si>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</si>
  <si>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</si>
  <si>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</si>
  <si>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</si>
  <si>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</si>
  <si>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</si>
  <si>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</si>
  <si>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</si>
  <si>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</si>
  <si>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</si>
  <si>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</si>
  <si>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</si>
  <si>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</si>
  <si>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</si>
  <si>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</si>
  <si>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</si>
  <si>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</si>
  <si>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</si>
  <si>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</si>
  <si>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</si>
  <si>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</si>
  <si>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</si>
  <si>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</si>
  <si>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</si>
  <si>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</si>
  <si>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</si>
  <si>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</si>
  <si>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</si>
  <si>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</si>
  <si>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</si>
  <si>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</si>
  <si>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</si>
  <si>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</si>
  <si>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</si>
  <si>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</si>
  <si>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</si>
  <si>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</si>
  <si>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</si>
  <si>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</si>
  <si>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</si>
  <si>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</si>
  <si>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</si>
  <si>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</si>
  <si>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</si>
  <si>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</si>
  <si>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</si>
  <si>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</si>
  <si>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</si>
  <si>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</si>
  <si>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</si>
  <si>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</si>
  <si>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</si>
  <si>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</si>
  <si>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</si>
  <si>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</si>
  <si>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</si>
  <si>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</si>
  <si>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</si>
  <si>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</si>
  <si>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</si>
  <si>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</si>
  <si>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</si>
  <si>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</si>
  <si>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</si>
  <si>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</si>
  <si>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</si>
  <si>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</si>
  <si>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</si>
  <si>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</si>
  <si>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</si>
  <si>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</si>
  <si>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</si>
  <si>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</si>
  <si>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</si>
  <si>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</si>
  <si>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</si>
  <si>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</si>
  <si>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</si>
  <si>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</si>
  <si>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</si>
  <si>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</si>
  <si>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</si>
  <si>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</si>
  <si>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</si>
  <si>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</si>
  <si>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</si>
  <si>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</si>
  <si>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</si>
  <si>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</si>
  <si>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</si>
  <si>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</si>
  <si>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</si>
  <si>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</si>
  <si>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</si>
  <si>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</si>
  <si>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</si>
  <si>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</si>
  <si>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</si>
  <si>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</si>
  <si>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</si>
  <si>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</si>
  <si>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</si>
  <si>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</si>
  <si>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</si>
  <si>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</si>
  <si>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</si>
  <si>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</si>
  <si>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</si>
  <si>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</si>
  <si>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</si>
  <si>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</si>
  <si>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</si>
  <si>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</si>
  <si>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</si>
  <si>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</si>
  <si>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</si>
  <si>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</si>
  <si>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</si>
  <si>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</si>
  <si>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</si>
  <si>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</si>
  <si>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</si>
  <si>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</si>
  <si>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</si>
  <si>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</si>
  <si>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</si>
  <si>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</si>
  <si>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</si>
  <si>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</si>
  <si>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</si>
  <si>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</si>
  <si>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</si>
  <si>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</si>
  <si>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</si>
  <si>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</si>
  <si>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</si>
  <si>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</si>
  <si>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</si>
  <si>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</si>
  <si>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</si>
  <si>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</si>
  <si>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</si>
  <si>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</si>
  <si>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</si>
  <si>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</si>
  <si>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</si>
  <si>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</si>
  <si>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</si>
  <si>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</si>
  <si>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</si>
  <si>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</si>
  <si>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</si>
  <si>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</si>
  <si>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</si>
  <si>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</si>
  <si>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</si>
  <si>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</si>
  <si>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</si>
  <si>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</si>
  <si>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</si>
  <si>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</si>
  <si>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</si>
  <si>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</si>
  <si>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</si>
  <si>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</si>
  <si>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</si>
  <si>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</si>
  <si>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</si>
  <si>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</si>
  <si>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</si>
  <si>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</si>
  <si>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</si>
  <si>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</si>
  <si>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</si>
  <si>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</si>
  <si>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</si>
  <si>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</si>
  <si>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</si>
  <si>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</si>
  <si>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</si>
  <si>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</si>
  <si>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</si>
  <si>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</si>
  <si>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</si>
  <si>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</si>
  <si>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</si>
  <si>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</si>
  <si>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</si>
  <si>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</si>
  <si>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</si>
  <si>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</si>
  <si>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</si>
  <si>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</si>
  <si>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</si>
  <si>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</si>
  <si>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</si>
  <si>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</si>
  <si>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</si>
  <si>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</si>
  <si>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</si>
  <si>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</si>
  <si>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</si>
  <si>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</si>
  <si>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</si>
  <si>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</si>
  <si>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</si>
  <si>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</si>
  <si>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</si>
  <si>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</si>
  <si>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</si>
  <si>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</si>
  <si>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</si>
  <si>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</si>
  <si>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</si>
  <si>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</si>
  <si>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</si>
  <si>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</si>
  <si>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</si>
  <si>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</si>
  <si>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</si>
  <si>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</si>
  <si>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</si>
  <si>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</si>
  <si>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</si>
  <si>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</si>
  <si>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</si>
  <si>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</si>
  <si>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</si>
  <si>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</si>
  <si>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</si>
  <si>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</si>
  <si>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</si>
  <si>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</si>
  <si>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</si>
  <si>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</si>
  <si>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</si>
  <si>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</si>
  <si>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</si>
  <si>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</si>
  <si>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</si>
  <si>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</si>
  <si>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</si>
  <si>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</si>
  <si>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</si>
  <si>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</si>
  <si>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</si>
  <si>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</si>
  <si>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</si>
  <si>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</si>
  <si>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</si>
  <si>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</si>
  <si>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</si>
  <si>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</si>
  <si>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</si>
  <si>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</si>
  <si>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</si>
  <si>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</si>
  <si>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</si>
  <si>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</si>
  <si>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</si>
  <si>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</si>
  <si>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</si>
  <si>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</si>
  <si>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</si>
  <si>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</si>
  <si>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</si>
  <si>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</si>
  <si>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</si>
  <si>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</si>
  <si>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</si>
  <si>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</si>
  <si>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</si>
  <si>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</si>
  <si>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</si>
  <si>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</si>
  <si>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</si>
  <si>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</si>
  <si>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</si>
  <si>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</si>
  <si>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</si>
  <si>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</si>
  <si>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</si>
  <si>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</si>
  <si>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</si>
  <si>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</si>
  <si>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</si>
  <si>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</si>
  <si>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</si>
  <si>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</si>
  <si>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</si>
  <si>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</si>
  <si>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</si>
  <si>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</si>
  <si>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</si>
  <si>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</si>
  <si>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</si>
  <si>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</si>
  <si>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</si>
  <si>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</si>
  <si>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</si>
  <si>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</si>
  <si>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</si>
  <si>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</si>
  <si>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</si>
  <si>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</si>
  <si>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</si>
  <si>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</si>
  <si>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</si>
  <si>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</si>
  <si>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</si>
  <si>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</si>
  <si>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</si>
  <si>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</si>
  <si>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</si>
  <si>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</si>
  <si>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</si>
  <si>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</si>
  <si>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</si>
  <si>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</si>
  <si>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</si>
  <si>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</si>
  <si>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</si>
  <si>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</si>
  <si>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</si>
  <si>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</si>
  <si>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</si>
  <si>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</si>
  <si>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</si>
  <si>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</si>
  <si>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</si>
  <si>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</si>
  <si>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</si>
  <si>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</si>
  <si>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</si>
  <si>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</si>
  <si>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</si>
  <si>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</si>
  <si>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</si>
  <si>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</si>
  <si>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</si>
  <si>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</si>
  <si>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</si>
  <si>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</si>
  <si>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</si>
  <si>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</si>
  <si>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</si>
  <si>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</si>
  <si>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</si>
  <si>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</si>
  <si>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</si>
  <si>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</si>
  <si>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</si>
  <si>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</si>
  <si>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</si>
  <si>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</si>
  <si>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</si>
  <si>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</si>
  <si>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</si>
  <si>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</si>
  <si>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</si>
  <si>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</si>
  <si>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</si>
  <si>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</si>
  <si>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</si>
  <si>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</si>
  <si>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</si>
  <si>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</si>
  <si>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</si>
  <si>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</si>
  <si>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</si>
  <si>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</si>
  <si>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</si>
  <si>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</si>
  <si>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</si>
  <si>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</si>
  <si>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</si>
  <si>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</si>
  <si>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</si>
  <si>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</si>
  <si>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</si>
  <si>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</si>
  <si>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</si>
  <si>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</si>
  <si>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</si>
  <si>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</si>
  <si>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</si>
  <si>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</si>
  <si>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</si>
  <si>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</si>
  <si>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</si>
  <si>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</si>
  <si>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</si>
  <si>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</si>
  <si>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</si>
  <si>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</si>
  <si>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</si>
  <si>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</si>
  <si>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</si>
  <si>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</si>
  <si>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</si>
  <si>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</si>
  <si>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</si>
  <si>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</si>
  <si>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</si>
  <si>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</si>
  <si>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</si>
  <si>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</si>
  <si>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</si>
  <si>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</si>
  <si>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</si>
  <si>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</si>
  <si>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</si>
  <si>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</si>
  <si>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</si>
  <si>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</si>
  <si>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</si>
  <si>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</si>
  <si>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</si>
  <si>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</si>
  <si>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</si>
  <si>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</si>
  <si>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</si>
  <si>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</si>
  <si>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</si>
  <si>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</si>
  <si>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</si>
  <si>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</si>
  <si>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</si>
  <si>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</si>
  <si>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</si>
  <si>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</si>
  <si>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</si>
  <si>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</si>
  <si>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</si>
  <si>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</si>
  <si>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</si>
  <si>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</si>
  <si>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</si>
  <si>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</si>
  <si>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</si>
  <si>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</si>
  <si>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</si>
  <si>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</si>
  <si>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</si>
  <si>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</si>
  <si>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</si>
  <si>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</si>
  <si>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</si>
  <si>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</si>
  <si>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</si>
  <si>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</si>
  <si>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</si>
  <si>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</si>
  <si>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</si>
  <si>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</si>
  <si>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</si>
  <si>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</si>
  <si>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</si>
  <si>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</si>
  <si>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</si>
  <si>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</si>
  <si>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</si>
  <si>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</si>
  <si>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</si>
  <si>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</si>
  <si>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</si>
  <si>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</si>
  <si>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</si>
  <si>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</si>
  <si>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</si>
  <si>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</si>
  <si>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</si>
  <si>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</si>
  <si>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</si>
  <si>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</si>
  <si>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</si>
  <si>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</si>
  <si>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</si>
  <si>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</si>
  <si>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</si>
  <si>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</si>
  <si>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</si>
  <si>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</si>
  <si>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</si>
  <si>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</si>
  <si>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</si>
  <si>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</si>
  <si>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</si>
  <si>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</si>
  <si>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</si>
  <si>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</si>
  <si>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</si>
  <si>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</si>
  <si>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</si>
  <si>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</si>
  <si>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</si>
  <si>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</si>
  <si>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</si>
  <si>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</si>
  <si>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</si>
  <si>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</si>
  <si>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</si>
  <si>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</si>
  <si>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</si>
  <si>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</si>
  <si>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</si>
  <si>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</si>
  <si>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</si>
  <si>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</si>
  <si>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</si>
  <si>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</si>
  <si>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</si>
  <si>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</si>
  <si>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</si>
  <si>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</si>
  <si>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</si>
  <si>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</si>
  <si>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</si>
  <si>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</si>
  <si>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</si>
  <si>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</si>
  <si>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</si>
  <si>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</si>
  <si>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</si>
  <si>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</si>
  <si>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</si>
  <si>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</si>
  <si>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</si>
  <si>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</si>
  <si>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</si>
  <si>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</si>
  <si>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</si>
  <si>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</si>
  <si>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</si>
  <si>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</si>
  <si>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</si>
  <si>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</si>
  <si>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</si>
  <si>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</si>
  <si>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</si>
  <si>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</si>
  <si>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</si>
  <si>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</si>
  <si>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</si>
  <si>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</si>
  <si>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</si>
  <si>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</si>
  <si>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</si>
  <si>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</si>
  <si>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</si>
  <si>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</si>
  <si>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</si>
  <si>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</si>
  <si>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</si>
  <si>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</si>
  <si>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</si>
  <si>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</si>
  <si>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</si>
  <si>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</si>
  <si>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</si>
  <si>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</si>
  <si>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</si>
  <si>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</si>
  <si>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</si>
  <si>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</si>
  <si>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</si>
  <si>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</si>
  <si>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</si>
  <si>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</si>
  <si>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</si>
  <si>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</si>
  <si>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</si>
  <si>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</si>
  <si>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</si>
  <si>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</si>
  <si>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</si>
  <si>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</si>
  <si>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</si>
  <si>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</si>
  <si>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</si>
  <si>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</si>
  <si>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</si>
  <si>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</si>
  <si>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</si>
  <si>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</si>
  <si>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</si>
  <si>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</si>
  <si>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</si>
  <si>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</si>
  <si>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</si>
  <si>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</si>
  <si>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</si>
  <si>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</si>
  <si>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</si>
  <si>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</si>
  <si>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</si>
  <si>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</si>
  <si>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</si>
  <si>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</si>
  <si>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</si>
  <si>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</si>
  <si>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</si>
  <si>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</si>
  <si>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</si>
  <si>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</si>
  <si>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</si>
  <si>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</si>
  <si>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</si>
  <si>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</si>
  <si>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</si>
  <si>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</si>
  <si>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</si>
  <si>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</si>
  <si>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</si>
  <si>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</si>
  <si>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</si>
  <si>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</si>
  <si>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</si>
  <si>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</si>
  <si>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</si>
  <si>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</si>
  <si>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</si>
  <si>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</si>
  <si>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</si>
  <si>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</si>
  <si>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</si>
  <si>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</si>
  <si>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</si>
  <si>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</si>
  <si>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</si>
  <si>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</si>
  <si>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</si>
  <si>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</si>
  <si>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</si>
  <si>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</si>
  <si>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</si>
  <si>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</si>
  <si>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</si>
  <si>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</si>
  <si>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</si>
  <si>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</si>
  <si>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</si>
  <si>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</si>
  <si>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</si>
  <si>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</si>
  <si>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</si>
  <si>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</si>
  <si>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</si>
  <si>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</si>
  <si>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</si>
  <si>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</si>
  <si>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</si>
  <si>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</si>
  <si>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</si>
  <si>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</si>
  <si>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</si>
  <si>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</si>
  <si>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</si>
  <si>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</si>
  <si>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</si>
  <si>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</si>
  <si>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</si>
  <si>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</si>
  <si>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</si>
  <si>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</si>
  <si>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</si>
  <si>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</si>
  <si>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</si>
  <si>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</si>
  <si>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</si>
  <si>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</si>
  <si>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</si>
  <si>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</si>
  <si>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</si>
  <si>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</si>
  <si>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</si>
  <si>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</si>
  <si>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</si>
  <si>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</si>
  <si>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</si>
  <si>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</si>
  <si>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</si>
  <si>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</si>
  <si>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</si>
  <si>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</si>
  <si>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</si>
  <si>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</si>
  <si>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</si>
  <si>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</si>
  <si>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</si>
  <si>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</si>
  <si>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</si>
  <si>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</si>
  <si>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</si>
  <si>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</si>
  <si>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</si>
  <si>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</si>
  <si>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</si>
  <si>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</si>
  <si>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</si>
  <si>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</si>
  <si>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</si>
  <si>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</si>
  <si>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</si>
  <si>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</si>
  <si>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</si>
  <si>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</si>
  <si>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</si>
  <si>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</si>
  <si>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</si>
  <si>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</si>
  <si>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</si>
  <si>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</si>
  <si>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</si>
  <si>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</si>
  <si>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</si>
  <si>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</si>
  <si>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</si>
  <si>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</si>
  <si>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</si>
  <si>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</si>
  <si>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</si>
  <si>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</si>
  <si>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</si>
  <si>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</si>
  <si>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</si>
  <si>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</si>
  <si>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</si>
  <si>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</si>
  <si>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</si>
  <si>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</si>
  <si>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</si>
  <si>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</si>
  <si>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</si>
  <si>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</si>
  <si>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</si>
  <si>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</si>
  <si>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</si>
  <si>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</si>
  <si>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</si>
  <si>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</si>
  <si>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</si>
  <si>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</si>
  <si>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</si>
  <si>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</si>
  <si>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</si>
  <si>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</si>
  <si>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</si>
  <si>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</si>
  <si>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</si>
  <si>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</si>
  <si>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</si>
  <si>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</si>
  <si>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</si>
  <si>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</si>
  <si>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</si>
  <si>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</si>
  <si>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</si>
  <si>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</si>
  <si>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</si>
  <si>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</si>
  <si>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</si>
  <si>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</si>
  <si>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</si>
  <si>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</si>
  <si>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</si>
  <si>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</si>
  <si>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</si>
  <si>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</si>
  <si>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</si>
  <si>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</si>
  <si>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</si>
  <si>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</si>
  <si>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</si>
  <si>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</si>
  <si>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</si>
  <si>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</si>
  <si>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</si>
  <si>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</si>
  <si>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</si>
  <si>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</si>
  <si>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</si>
  <si>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</si>
  <si>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</si>
  <si>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</si>
  <si>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</si>
  <si>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</si>
  <si>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</si>
  <si>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</si>
  <si>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</si>
  <si>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</si>
  <si>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</si>
  <si>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</si>
  <si>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</si>
  <si>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</si>
  <si>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</si>
  <si>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</si>
  <si>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</si>
  <si>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</si>
  <si>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</si>
  <si>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</si>
  <si>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</si>
  <si>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</si>
  <si>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</si>
  <si>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</si>
  <si>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</si>
  <si>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</si>
  <si>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</si>
  <si>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</si>
  <si>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</si>
  <si>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</si>
  <si>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</si>
  <si>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</si>
  <si>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</si>
  <si>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</si>
  <si>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</si>
  <si>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</si>
  <si>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</si>
  <si>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</si>
  <si>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</si>
  <si>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</si>
  <si>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</si>
  <si>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</si>
  <si>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</si>
  <si>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</si>
  <si>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</si>
  <si>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</si>
  <si>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</si>
  <si>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</si>
  <si>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</si>
  <si>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</si>
  <si>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</si>
  <si>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</si>
  <si>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</si>
  <si>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</si>
  <si>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</si>
  <si>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</si>
  <si>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</si>
  <si>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</si>
  <si>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</si>
  <si>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</si>
  <si>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</si>
  <si>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</si>
  <si>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</si>
  <si>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</si>
  <si>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</si>
  <si>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</si>
  <si>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</si>
  <si>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</si>
  <si>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</si>
  <si>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</si>
  <si>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</si>
  <si>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</si>
  <si>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</si>
  <si>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</si>
  <si>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</si>
  <si>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</si>
  <si>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</si>
  <si>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</si>
  <si>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</si>
  <si>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</si>
  <si>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</si>
  <si>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</si>
  <si>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</si>
  <si>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</si>
  <si>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</si>
  <si>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</si>
  <si>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</si>
  <si>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</si>
  <si>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</si>
  <si>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</si>
  <si>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</si>
  <si>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</si>
  <si>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</si>
  <si>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</si>
  <si>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</si>
  <si>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</si>
  <si>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</si>
  <si>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</si>
  <si>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</si>
  <si>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</si>
  <si>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</si>
  <si>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</si>
  <si>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</si>
  <si>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</si>
  <si>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</si>
  <si>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</si>
  <si>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</si>
  <si>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</si>
  <si>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</si>
  <si>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</si>
  <si>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</si>
  <si>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</si>
  <si>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</si>
  <si>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</si>
  <si>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</si>
  <si>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</si>
  <si>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</si>
  <si>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</si>
  <si>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</si>
  <si>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</si>
  <si>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</si>
  <si>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</si>
  <si>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</si>
  <si>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</si>
  <si>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</si>
  <si>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</si>
  <si>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</si>
  <si>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</si>
  <si>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</si>
  <si>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</si>
  <si>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</si>
  <si>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</si>
  <si>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</si>
  <si>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</si>
  <si>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</si>
  <si>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</si>
  <si>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</si>
  <si>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</si>
  <si>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</si>
  <si>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</si>
  <si>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</si>
  <si>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</si>
  <si>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</si>
  <si>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</si>
  <si>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</si>
  <si>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</si>
  <si>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</si>
  <si>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</si>
  <si>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</si>
  <si>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</si>
  <si>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</si>
  <si>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</si>
  <si>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</si>
  <si>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</si>
  <si>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</si>
  <si>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</si>
  <si>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</si>
  <si>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</si>
  <si>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</si>
  <si>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</si>
  <si>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</si>
  <si>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</si>
  <si>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</si>
  <si>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</si>
  <si>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</si>
  <si>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</si>
  <si>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</si>
  <si>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</si>
  <si>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</si>
  <si>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</si>
  <si>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</si>
  <si>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</si>
  <si>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</si>
  <si>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</si>
  <si>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</si>
  <si>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</si>
  <si>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</si>
  <si>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</si>
  <si>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</si>
  <si>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</si>
  <si>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</si>
  <si>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</si>
  <si>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</si>
  <si>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</si>
  <si>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</si>
  <si>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</si>
  <si>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</si>
  <si>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</si>
  <si>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</si>
  <si>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</si>
  <si>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</si>
  <si>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</si>
  <si>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</si>
  <si>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</si>
  <si>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</si>
  <si>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</si>
  <si>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</si>
  <si>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</si>
  <si>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</si>
  <si>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</si>
  <si>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</si>
  <si>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</si>
  <si>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</si>
  <si>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</si>
  <si>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</si>
  <si>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</si>
  <si>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</si>
  <si>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</si>
  <si>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</si>
  <si>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</si>
  <si>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</si>
  <si>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</si>
  <si>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</si>
  <si>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</si>
  <si>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</si>
  <si>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</si>
  <si>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</si>
  <si>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</si>
  <si>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</si>
  <si>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</si>
  <si>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</si>
  <si>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</si>
  <si>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</si>
  <si>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</si>
  <si>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</si>
  <si>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</si>
  <si>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</si>
  <si>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</si>
  <si>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</si>
  <si>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</si>
  <si>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</si>
  <si>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</si>
  <si>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</si>
  <si>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</si>
  <si>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</si>
  <si>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</si>
  <si>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</si>
  <si>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</si>
  <si>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</si>
  <si>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</si>
  <si>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</si>
  <si>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</si>
  <si>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</si>
  <si>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</si>
  <si>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</si>
  <si>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</si>
  <si>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</si>
  <si>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</si>
  <si>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</si>
  <si>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</si>
  <si>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</si>
  <si>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</si>
  <si>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</si>
  <si>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</si>
  <si>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</si>
  <si>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</si>
  <si>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</si>
  <si>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</si>
  <si>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</si>
  <si>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</si>
  <si>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</si>
  <si>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</si>
  <si>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</si>
  <si>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</si>
  <si>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</si>
  <si>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</si>
  <si>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</si>
  <si>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</si>
  <si>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</si>
  <si>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</si>
  <si>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</si>
  <si>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</si>
  <si>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</si>
  <si>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</si>
  <si>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</si>
  <si>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</si>
  <si>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</si>
  <si>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</si>
  <si>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</si>
  <si>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</si>
  <si>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</si>
  <si>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</si>
  <si>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</si>
  <si>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</si>
  <si>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</si>
  <si>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</si>
  <si>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</si>
  <si>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</si>
  <si>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</si>
  <si>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</si>
  <si>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</si>
  <si>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</si>
  <si>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</si>
  <si>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</si>
  <si>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</si>
  <si>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</si>
  <si>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</si>
  <si>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</si>
  <si>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</si>
  <si>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</si>
  <si>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</si>
  <si>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</si>
  <si>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</si>
  <si>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</si>
  <si>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</si>
  <si>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</si>
  <si>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</si>
  <si>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</si>
  <si>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</si>
  <si>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</si>
  <si>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</si>
  <si>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</si>
  <si>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</si>
  <si>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</si>
  <si>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</si>
  <si>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</si>
  <si>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</si>
  <si>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</si>
  <si>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</si>
  <si>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</si>
  <si>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</si>
  <si>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</si>
  <si>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</si>
  <si>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</si>
  <si>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</si>
  <si>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</si>
  <si>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</si>
  <si>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</si>
  <si>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</si>
  <si>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</si>
  <si>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</si>
  <si>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</si>
  <si>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</si>
  <si>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</si>
  <si>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</si>
  <si>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</si>
  <si>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</si>
  <si>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</si>
  <si>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</si>
  <si>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</si>
  <si>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</si>
  <si>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</si>
  <si>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</si>
  <si>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</si>
  <si>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</si>
  <si>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</si>
  <si>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</si>
  <si>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</si>
  <si>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</si>
  <si>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</si>
  <si>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</si>
  <si>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</si>
  <si>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</si>
  <si>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</si>
  <si>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</si>
  <si>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</si>
  <si>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</si>
  <si>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</si>
  <si>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</si>
  <si>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</si>
  <si>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</si>
  <si>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</si>
  <si>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</si>
  <si>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</si>
  <si>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</si>
  <si>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</si>
  <si>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</si>
  <si>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</si>
  <si>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</si>
  <si>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</si>
  <si>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</si>
  <si>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</si>
  <si>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</si>
  <si>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</si>
  <si>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</si>
  <si>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</si>
  <si>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</si>
  <si>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</si>
  <si>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</si>
  <si>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</si>
  <si>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</si>
  <si>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</si>
  <si>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</si>
  <si>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</si>
  <si>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</si>
  <si>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</si>
  <si>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</si>
  <si>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</si>
  <si>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</si>
  <si>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</si>
  <si>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</si>
  <si>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</si>
  <si>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</si>
  <si>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</si>
  <si>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</si>
  <si>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</si>
  <si>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</si>
  <si>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</si>
  <si>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</si>
  <si>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</si>
  <si>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</si>
  <si>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</si>
  <si>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</si>
  <si>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</si>
  <si>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</si>
  <si>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</si>
  <si>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</si>
  <si>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</si>
  <si>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</si>
  <si>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</si>
  <si>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</si>
  <si>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</si>
  <si>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</si>
  <si>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</si>
  <si>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</si>
  <si>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</si>
  <si>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</si>
  <si>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</si>
  <si>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</si>
  <si>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</si>
  <si>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</si>
  <si>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</si>
  <si>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</si>
  <si>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</si>
  <si>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</si>
  <si>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</si>
  <si>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</si>
  <si>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</si>
  <si>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</si>
  <si>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</si>
  <si>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</si>
  <si>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</si>
  <si>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</si>
  <si>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</si>
  <si>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</si>
  <si>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</si>
  <si>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</si>
  <si>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</si>
  <si>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</si>
  <si>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</si>
  <si>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</si>
  <si>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</si>
  <si>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</si>
  <si>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</si>
  <si>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</si>
  <si>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</si>
  <si>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</si>
  <si>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</si>
  <si>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</si>
  <si>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</si>
  <si>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</si>
  <si>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</si>
  <si>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</si>
  <si>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</si>
  <si>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</si>
  <si>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</si>
  <si>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</si>
  <si>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</si>
  <si>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</si>
  <si>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</si>
  <si>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</si>
  <si>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</si>
  <si>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</si>
  <si>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</si>
  <si>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</si>
  <si>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</si>
  <si>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</si>
  <si>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</si>
  <si>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</si>
  <si>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</si>
  <si>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</si>
  <si>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</si>
  <si>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</si>
  <si>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</si>
  <si>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</si>
  <si>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</si>
  <si>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</si>
  <si>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</si>
  <si>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</si>
  <si>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</si>
  <si>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</si>
  <si>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</si>
  <si>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</si>
  <si>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</si>
  <si>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</si>
  <si>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</si>
  <si>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</si>
  <si>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</si>
  <si>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</si>
  <si>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</si>
  <si>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</si>
  <si>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</si>
  <si>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</si>
  <si>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</si>
  <si>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</si>
  <si>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</si>
  <si>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</si>
  <si>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</si>
  <si>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</si>
  <si>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</si>
  <si>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</si>
  <si>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</si>
  <si>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</si>
  <si>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</si>
  <si>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</si>
  <si>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</si>
  <si>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</si>
  <si>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</si>
  <si>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</si>
  <si>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</si>
  <si>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</si>
  <si>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</si>
  <si>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</si>
  <si>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</si>
  <si>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</si>
  <si>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</si>
  <si>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</si>
  <si>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</si>
  <si>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</si>
  <si>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</si>
  <si>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</si>
  <si>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</si>
  <si>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</si>
  <si>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</si>
  <si>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</si>
  <si>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</si>
  <si>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</si>
  <si>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</si>
  <si>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</si>
  <si>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</si>
  <si>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</si>
  <si>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</si>
  <si>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</si>
  <si>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</si>
  <si>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</si>
  <si>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</si>
  <si>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</si>
  <si>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</si>
  <si>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</si>
  <si>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</si>
  <si>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</si>
  <si>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</si>
  <si>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</si>
  <si>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</si>
  <si>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</si>
  <si>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</si>
  <si>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</si>
  <si>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</si>
  <si>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</si>
  <si>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</si>
  <si>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</si>
  <si>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</si>
  <si>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</si>
  <si>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</si>
  <si>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</si>
  <si>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</si>
  <si>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</si>
  <si>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</si>
  <si>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</si>
  <si>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</si>
  <si>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</si>
  <si>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</si>
  <si>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</si>
  <si>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</si>
  <si>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</si>
  <si>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</si>
  <si>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</si>
  <si>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</si>
  <si>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</si>
  <si>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</si>
  <si>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</si>
  <si>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</si>
  <si>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</si>
  <si>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</si>
  <si>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</si>
  <si>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</si>
  <si>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</si>
  <si>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</si>
  <si>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</si>
  <si>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</si>
  <si>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</si>
  <si>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</si>
  <si>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</si>
  <si>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</si>
  <si>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</si>
  <si>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</si>
  <si>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</si>
  <si>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</si>
  <si>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</si>
  <si>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</si>
  <si>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</si>
  <si>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</si>
  <si>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</si>
  <si>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</si>
  <si>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</si>
  <si>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</si>
  <si>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</si>
  <si>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</si>
  <si>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</si>
  <si>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</si>
  <si>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</si>
  <si>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</si>
  <si>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</si>
  <si>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</si>
  <si>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</si>
  <si>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</si>
  <si>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</si>
  <si>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</si>
  <si>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</si>
  <si>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</si>
  <si>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</si>
  <si>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</si>
  <si>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</si>
  <si>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</si>
  <si>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</si>
  <si>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</si>
  <si>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</si>
  <si>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</si>
  <si>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</si>
  <si>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</si>
  <si>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</si>
  <si>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</si>
  <si>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</si>
  <si>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</si>
  <si>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</si>
  <si>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</si>
  <si>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</si>
  <si>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</si>
  <si>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</si>
  <si>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</si>
  <si>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</si>
  <si>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</si>
  <si>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</si>
  <si>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</si>
  <si>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</si>
  <si>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</si>
  <si>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</si>
  <si>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</si>
  <si>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</si>
  <si>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</si>
  <si>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</si>
  <si>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</si>
  <si>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</si>
  <si>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</si>
  <si>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</si>
  <si>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</si>
  <si>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</si>
  <si>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</si>
  <si>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</si>
  <si>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</si>
  <si>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</si>
  <si>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</si>
  <si>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</si>
  <si>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</si>
  <si>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</si>
  <si>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</si>
  <si>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</si>
  <si>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</si>
  <si>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</si>
  <si>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</si>
  <si>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</si>
  <si>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</si>
  <si>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</si>
  <si>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</si>
  <si>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</si>
  <si>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</si>
  <si>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</si>
  <si>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</si>
  <si>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</si>
  <si>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</si>
  <si>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</si>
  <si>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</si>
  <si>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</si>
  <si>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</si>
  <si>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</si>
  <si>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</si>
  <si>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</si>
  <si>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</si>
  <si>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</si>
  <si>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</si>
  <si>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</si>
  <si>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</si>
  <si>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</si>
  <si>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</si>
  <si>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</si>
  <si>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</si>
  <si>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</si>
  <si>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</si>
  <si>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</si>
  <si>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</si>
  <si>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</si>
  <si>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</si>
  <si>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</si>
  <si>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</si>
  <si>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</si>
  <si>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</si>
  <si>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</si>
  <si>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</si>
  <si>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</si>
  <si>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</si>
  <si>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</si>
  <si>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</si>
  <si>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</si>
  <si>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</si>
  <si>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</si>
  <si>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</si>
  <si>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</si>
  <si>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</si>
  <si>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</si>
  <si>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</si>
  <si>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</si>
  <si>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</si>
  <si>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</si>
  <si>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</si>
  <si>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</si>
  <si>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</si>
  <si>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</si>
  <si>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</si>
  <si>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</si>
  <si>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</si>
  <si>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</si>
  <si>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</si>
  <si>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</si>
  <si>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</si>
  <si>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</si>
  <si>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</si>
  <si>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</si>
  <si>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</si>
  <si>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</si>
  <si>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</si>
  <si>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</si>
  <si>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</si>
  <si>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</si>
  <si>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</si>
  <si>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</si>
  <si>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</si>
  <si>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</si>
  <si>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</si>
  <si>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</si>
  <si>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</si>
  <si>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</si>
  <si>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</si>
  <si>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</si>
  <si>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</si>
  <si>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</si>
  <si>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</si>
  <si>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</si>
  <si>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</si>
  <si>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</si>
  <si>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</si>
  <si>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</si>
  <si>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</si>
  <si>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</si>
  <si>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</si>
  <si>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</si>
  <si>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</si>
  <si>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</si>
  <si>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</si>
  <si>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</si>
  <si>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</si>
  <si>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</si>
  <si>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</si>
  <si>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</si>
  <si>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</si>
  <si>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</si>
  <si>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</si>
  <si>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</si>
  <si>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</si>
  <si>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</si>
  <si>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</si>
  <si>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</si>
  <si>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</si>
  <si>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</si>
  <si>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</si>
  <si>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</si>
  <si>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</si>
  <si>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</si>
  <si>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</si>
  <si>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</si>
  <si>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</si>
  <si>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</si>
  <si>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</si>
  <si>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</si>
  <si>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</si>
  <si>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</si>
  <si>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</si>
  <si>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</si>
  <si>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</si>
  <si>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</si>
  <si>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</si>
  <si>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</si>
  <si>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</si>
  <si>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</si>
  <si>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</si>
  <si>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</si>
  <si>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</si>
  <si>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</si>
  <si>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</si>
  <si>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</si>
  <si>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</si>
  <si>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</si>
  <si>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</si>
  <si>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</si>
  <si>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</si>
  <si>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</si>
  <si>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</si>
  <si>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</si>
  <si>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</si>
  <si>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</si>
  <si>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</si>
  <si>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</si>
  <si>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</si>
  <si>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</si>
  <si>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</si>
  <si>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</si>
  <si>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</si>
  <si>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</si>
  <si>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</si>
  <si>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</si>
  <si>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</si>
  <si>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</si>
  <si>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</si>
  <si>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</si>
  <si>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</si>
  <si>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</si>
  <si>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</si>
  <si>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</si>
  <si>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</si>
  <si>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</si>
  <si>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</si>
  <si>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</si>
  <si>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</si>
  <si>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</si>
  <si>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</si>
  <si>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</si>
  <si>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</si>
  <si>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</si>
  <si>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</si>
  <si>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</si>
  <si>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</si>
  <si>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</si>
  <si>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</si>
  <si>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</si>
  <si>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</si>
  <si>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</si>
  <si>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</si>
  <si>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</si>
  <si>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</si>
  <si>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</si>
  <si>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</si>
  <si>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</si>
  <si>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</si>
  <si>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</si>
  <si>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</si>
  <si>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</si>
  <si>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</si>
  <si>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</si>
  <si>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</si>
  <si>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</si>
  <si>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</si>
  <si>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</si>
  <si>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</si>
  <si>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</si>
  <si>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</si>
  <si>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</si>
  <si>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</si>
  <si>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</si>
  <si>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</si>
  <si>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</si>
  <si>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</si>
  <si>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</si>
  <si>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</si>
  <si>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</si>
  <si>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</si>
  <si>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</si>
  <si>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</si>
  <si>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</si>
  <si>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</si>
  <si>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</si>
  <si>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</si>
  <si>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</si>
  <si>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</si>
  <si>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</si>
  <si>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</si>
  <si>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</si>
  <si>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</si>
  <si>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</si>
  <si>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</si>
  <si>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</si>
  <si>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</si>
  <si>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</si>
  <si>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</si>
  <si>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</si>
  <si>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</si>
  <si>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</si>
  <si>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</si>
  <si>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</si>
  <si>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</si>
  <si>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</si>
  <si>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</si>
  <si>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</si>
  <si>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</si>
  <si>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</si>
  <si>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</si>
  <si>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</si>
  <si>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</si>
  <si>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</si>
  <si>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</si>
  <si>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</si>
  <si>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</si>
  <si>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</si>
  <si>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</si>
  <si>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</si>
  <si>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</si>
  <si>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</si>
  <si>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</si>
  <si>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</si>
  <si>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</si>
  <si>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</si>
  <si>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</si>
  <si>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</si>
  <si>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</si>
  <si>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</si>
  <si>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</si>
  <si>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</si>
  <si>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</si>
  <si>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</si>
  <si>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</si>
  <si>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</si>
  <si>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</si>
  <si>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</si>
  <si>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</si>
  <si>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</si>
  <si>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</si>
  <si>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</si>
  <si>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</si>
  <si>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</si>
  <si>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</si>
  <si>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</si>
  <si>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</si>
  <si>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</si>
  <si>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</si>
  <si>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</si>
  <si>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</si>
  <si>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</si>
  <si>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</si>
  <si>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</si>
  <si>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</si>
  <si>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</si>
  <si>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</si>
  <si>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</si>
  <si>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</si>
  <si>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</si>
  <si>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</si>
  <si>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</si>
  <si>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</si>
  <si>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</si>
  <si>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</si>
  <si>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</si>
  <si>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</si>
  <si>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</si>
  <si>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</si>
  <si>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</si>
  <si>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</si>
  <si>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</si>
  <si>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</si>
  <si>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</si>
  <si>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</si>
  <si>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</si>
  <si>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</si>
  <si>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</si>
  <si>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</si>
  <si>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</si>
  <si>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</si>
  <si>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</si>
  <si>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</si>
  <si>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</si>
  <si>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</si>
  <si>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</si>
  <si>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</si>
  <si>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</si>
  <si>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</si>
  <si>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</si>
  <si>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</si>
  <si>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</si>
  <si>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</si>
  <si>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</si>
  <si>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</si>
  <si>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</si>
  <si>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</si>
  <si>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</si>
  <si>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</si>
  <si>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</si>
  <si>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</si>
  <si>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</si>
  <si>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</si>
  <si>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</si>
  <si>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</si>
  <si>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</si>
  <si>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</si>
  <si>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</si>
  <si>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</si>
  <si>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</si>
  <si>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</si>
  <si>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</si>
  <si>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</si>
  <si>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</si>
  <si>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</si>
  <si>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</si>
  <si>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</si>
  <si>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</si>
  <si>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</si>
  <si>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</si>
  <si>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</si>
  <si>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</si>
  <si>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</si>
  <si>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</si>
  <si>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</si>
  <si>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</si>
  <si>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</si>
  <si>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</si>
  <si>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</si>
  <si>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</si>
  <si>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</si>
  <si>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</si>
  <si>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</si>
  <si>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</si>
  <si>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</si>
  <si>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</si>
  <si>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</si>
  <si>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</si>
  <si>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</si>
  <si>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</si>
  <si>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</si>
  <si>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</si>
  <si>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</si>
  <si>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</si>
  <si>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</si>
  <si>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</si>
  <si>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</si>
  <si>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</si>
  <si>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</si>
  <si>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</si>
  <si>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</si>
  <si>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</si>
  <si>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</si>
  <si>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</si>
  <si>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</si>
  <si>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</si>
  <si>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</si>
  <si>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</si>
  <si>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</si>
  <si>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</si>
  <si>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</si>
  <si>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</si>
  <si>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</si>
  <si>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</si>
  <si>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</si>
  <si>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</si>
  <si>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</si>
  <si>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</si>
  <si>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</si>
  <si>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</si>
  <si>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</si>
  <si>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</si>
  <si>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</si>
  <si>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</si>
  <si>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</si>
  <si>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</si>
  <si>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</si>
  <si>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</si>
  <si>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</si>
  <si>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</si>
  <si>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</si>
  <si>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</si>
  <si>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</si>
  <si>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</si>
  <si>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</si>
  <si>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</si>
  <si>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</si>
  <si>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</si>
  <si>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</si>
  <si>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</si>
  <si>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</si>
  <si>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</si>
  <si>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</si>
  <si>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</si>
  <si>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</si>
  <si>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</si>
  <si>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</si>
  <si>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</si>
  <si>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</si>
  <si>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</si>
  <si>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</si>
  <si>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</si>
  <si>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</si>
  <si>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</si>
  <si>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</si>
  <si>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</si>
  <si>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</si>
  <si>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</si>
  <si>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</si>
  <si>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</si>
  <si>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</si>
  <si>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</si>
  <si>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</si>
  <si>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</si>
  <si>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</si>
  <si>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</si>
  <si>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</si>
  <si>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</si>
  <si>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</si>
  <si>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</si>
  <si>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</si>
  <si>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</si>
  <si>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</si>
  <si>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</si>
  <si>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</si>
  <si>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</si>
  <si>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</si>
  <si>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</si>
  <si>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</si>
  <si>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</si>
  <si>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</si>
  <si>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</si>
  <si>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</si>
  <si>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</si>
  <si>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</si>
  <si>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</si>
  <si>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</si>
  <si>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</si>
  <si>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</si>
  <si>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</si>
  <si>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</si>
  <si>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</si>
  <si>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</si>
  <si>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</si>
  <si>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</si>
  <si>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</si>
  <si>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</si>
  <si>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</si>
  <si>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</si>
  <si>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</si>
  <si>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</si>
  <si>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</si>
  <si>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</si>
  <si>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</si>
  <si>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</si>
  <si>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</si>
  <si>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</si>
  <si>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</si>
  <si>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</si>
  <si>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</si>
  <si>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</si>
  <si>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</si>
  <si>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</si>
  <si>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</si>
  <si>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</si>
  <si>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</si>
  <si>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</si>
  <si>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</si>
  <si>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</si>
  <si>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</si>
  <si>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</si>
  <si>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</si>
  <si>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</si>
  <si>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</si>
  <si>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</si>
  <si>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</si>
  <si>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</si>
  <si>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</si>
  <si>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</si>
  <si>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</si>
  <si>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</si>
  <si>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</si>
  <si>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</si>
  <si>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</si>
  <si>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</si>
  <si>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</si>
  <si>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</si>
  <si>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</si>
  <si>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</si>
  <si>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</si>
  <si>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</si>
  <si>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</si>
  <si>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</si>
  <si>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</si>
  <si>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</si>
  <si>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</si>
  <si>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</si>
  <si>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</si>
  <si>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</si>
  <si>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</si>
  <si>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</si>
  <si>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</si>
  <si>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</si>
  <si>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</si>
  <si>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</si>
  <si>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</si>
  <si>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</si>
  <si>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</si>
  <si>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</si>
  <si>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</si>
  <si>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</si>
  <si>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</si>
  <si>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</si>
  <si>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</si>
  <si>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</si>
  <si>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</si>
  <si>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</si>
  <si>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</si>
  <si>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</si>
  <si>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</si>
  <si>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</si>
  <si>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</si>
  <si>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</si>
  <si>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</si>
  <si>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</si>
  <si>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</si>
  <si>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</si>
  <si>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</si>
  <si>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</si>
  <si>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</si>
  <si>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</si>
  <si>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</si>
  <si>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</si>
  <si>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</si>
  <si>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</si>
  <si>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</si>
  <si>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</si>
  <si>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</si>
  <si>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</si>
  <si>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</si>
  <si>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</si>
  <si>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</si>
  <si>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</si>
  <si>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</si>
  <si>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</si>
  <si>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</si>
  <si>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</si>
  <si>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</si>
  <si>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</si>
  <si>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</si>
  <si>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</si>
  <si>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</si>
  <si>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</si>
  <si>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</si>
  <si>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</si>
  <si>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</si>
  <si>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</si>
  <si>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</si>
  <si>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</si>
  <si>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</si>
  <si>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</si>
  <si>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</si>
  <si>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</si>
  <si>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</si>
  <si>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</si>
  <si>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</si>
  <si>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</si>
  <si>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</si>
  <si>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</si>
  <si>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</si>
  <si>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</si>
  <si>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</si>
  <si>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</si>
  <si>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</si>
  <si>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</si>
  <si>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</si>
  <si>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</si>
  <si>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</si>
  <si>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</si>
  <si>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</si>
  <si>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</si>
  <si>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</si>
  <si>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</si>
  <si>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</si>
  <si>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</si>
  <si>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</si>
  <si>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</si>
  <si>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</si>
  <si>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</si>
  <si>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</si>
  <si>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</si>
  <si>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</si>
  <si>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</si>
  <si>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</si>
  <si>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</si>
  <si>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</si>
  <si>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</si>
  <si>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</si>
  <si>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</si>
  <si>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</si>
  <si>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</si>
  <si>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</si>
  <si>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</si>
  <si>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</si>
  <si>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</si>
  <si>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</si>
  <si>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</si>
  <si>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</si>
  <si>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</si>
  <si>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</si>
  <si>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</si>
  <si>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</si>
  <si>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</si>
  <si>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</si>
  <si>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</si>
  <si>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</si>
  <si>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</si>
  <si>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</si>
  <si>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</si>
  <si>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</si>
  <si>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</si>
  <si>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</si>
  <si>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</si>
  <si>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</si>
  <si>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</si>
  <si>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</si>
  <si>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</si>
  <si>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</si>
  <si>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</si>
  <si>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</si>
  <si>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</si>
  <si>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</si>
  <si>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</si>
  <si>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</si>
  <si>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</si>
  <si>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</si>
  <si>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</si>
  <si>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</si>
  <si>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</si>
  <si>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</si>
  <si>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</si>
  <si>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</si>
  <si>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</si>
  <si>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</si>
  <si>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</si>
  <si>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</si>
  <si>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</si>
  <si>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</si>
  <si>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</si>
  <si>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</si>
  <si>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</si>
  <si>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</si>
  <si>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</si>
  <si>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</si>
  <si>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</si>
  <si>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</si>
  <si>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</si>
  <si>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</si>
  <si>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</si>
  <si>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</si>
  <si>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</si>
  <si>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</si>
  <si>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</si>
  <si>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</si>
  <si>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</si>
  <si>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</si>
  <si>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</si>
  <si>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</si>
  <si>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</si>
  <si>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</si>
  <si>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</si>
  <si>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</si>
  <si>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</si>
  <si>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</si>
  <si>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</si>
  <si>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</si>
  <si>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</si>
  <si>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</si>
  <si>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</si>
  <si>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</si>
  <si>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</si>
  <si>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</si>
  <si>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</si>
  <si>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</si>
  <si>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</si>
  <si>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</si>
  <si>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</si>
  <si>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</si>
  <si>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</si>
  <si>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</si>
  <si>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</si>
  <si>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</si>
  <si>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</si>
  <si>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</si>
  <si>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</si>
  <si>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</si>
  <si>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</si>
  <si>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</si>
  <si>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</si>
  <si>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</si>
  <si>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</si>
  <si>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</si>
  <si>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</si>
  <si>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</si>
  <si>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</si>
  <si>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</si>
  <si>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</si>
  <si>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</si>
  <si>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</si>
  <si>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</si>
  <si>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</si>
  <si>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</si>
  <si>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</si>
  <si>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</si>
  <si>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</si>
  <si>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</si>
  <si>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</si>
  <si>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</si>
  <si>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</si>
  <si>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</si>
  <si>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</si>
  <si>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</si>
  <si>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</si>
  <si>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</si>
  <si>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</si>
  <si>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</si>
  <si>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</si>
  <si>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</si>
  <si>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</si>
  <si>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</si>
  <si>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</si>
  <si>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</si>
  <si>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</si>
  <si>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</si>
  <si>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</si>
  <si>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</si>
  <si>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</si>
  <si>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</si>
  <si>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</si>
  <si>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</si>
  <si>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</si>
  <si>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</si>
  <si>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</si>
  <si>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</si>
  <si>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</si>
  <si>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</si>
  <si>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</si>
  <si>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</si>
  <si>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</si>
  <si>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</si>
  <si>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</si>
  <si>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</si>
  <si>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</si>
  <si>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</si>
  <si>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</si>
  <si>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</si>
  <si>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</si>
  <si>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</si>
  <si>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</si>
  <si>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</si>
  <si>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</si>
  <si>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</si>
  <si>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</si>
  <si>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</si>
  <si>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</si>
  <si>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</si>
  <si>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</si>
  <si>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</si>
  <si>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</si>
  <si>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</si>
  <si>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</si>
  <si>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</si>
  <si>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</si>
  <si>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</si>
  <si>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</si>
  <si>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</si>
  <si>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</si>
  <si>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</si>
  <si>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</si>
  <si>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</si>
  <si>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</si>
  <si>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</si>
  <si>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</si>
  <si>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</si>
  <si>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</si>
  <si>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</si>
  <si>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</si>
  <si>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</si>
  <si>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</si>
  <si>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</si>
  <si>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</si>
  <si>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</si>
  <si>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</si>
  <si>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</si>
  <si>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</si>
  <si>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</si>
  <si>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</si>
  <si>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</si>
  <si>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</si>
  <si>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</si>
  <si>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</si>
  <si>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</si>
  <si>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</si>
  <si>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</si>
  <si>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</si>
  <si>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</si>
  <si>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</si>
  <si>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</si>
  <si>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</si>
  <si>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</si>
  <si>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</si>
  <si>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</si>
  <si>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</si>
  <si>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</si>
  <si>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</si>
  <si>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</si>
  <si>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</si>
  <si>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</si>
  <si>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</si>
  <si>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</si>
  <si>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</si>
  <si>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</si>
  <si>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</si>
  <si>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</si>
  <si>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</si>
  <si>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</si>
  <si>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</si>
  <si>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</si>
  <si>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</si>
  <si>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</si>
  <si>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</si>
  <si>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</si>
  <si>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</si>
  <si>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</si>
  <si>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</si>
  <si>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</si>
  <si>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</si>
  <si>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</si>
  <si>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</si>
  <si>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</si>
  <si>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</si>
  <si>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</si>
  <si>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</si>
  <si>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</si>
  <si>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</si>
  <si>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</si>
  <si>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</si>
  <si>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</si>
  <si>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</si>
  <si>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</si>
  <si>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</si>
  <si>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</si>
  <si>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</si>
  <si>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</si>
  <si>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</si>
  <si>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</si>
  <si>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</si>
  <si>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</si>
  <si>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</si>
  <si>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</si>
  <si>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</si>
  <si>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</si>
  <si>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</si>
  <si>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</si>
  <si>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</si>
  <si>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</si>
  <si>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</si>
  <si>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</si>
  <si>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</si>
  <si>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</si>
  <si>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</si>
  <si>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</si>
  <si>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</si>
  <si>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</si>
  <si>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</si>
  <si>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</si>
  <si>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</si>
  <si>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</si>
  <si>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</si>
  <si>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</si>
  <si>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</si>
  <si>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</si>
  <si>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</si>
  <si>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</si>
  <si>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</si>
  <si>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</si>
  <si>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</si>
  <si>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</si>
  <si>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</si>
  <si>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</si>
  <si>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</si>
  <si>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</si>
  <si>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</si>
  <si>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</si>
  <si>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</si>
  <si>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</si>
  <si>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</si>
  <si>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</si>
  <si>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</si>
  <si>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</si>
  <si>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</si>
  <si>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</si>
  <si>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</si>
  <si>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</si>
  <si>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</si>
  <si>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</si>
  <si>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</si>
  <si>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</si>
  <si>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</si>
  <si>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</si>
  <si>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</si>
  <si>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</si>
  <si>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</si>
  <si>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</si>
  <si>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</si>
  <si>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</si>
  <si>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</si>
  <si>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</si>
  <si>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</si>
  <si>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</si>
  <si>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</si>
  <si>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</si>
  <si>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</si>
  <si>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</si>
  <si>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</si>
  <si>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</si>
  <si>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</si>
  <si>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</si>
  <si>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</si>
  <si>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</si>
  <si>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</si>
  <si>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</si>
  <si>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</si>
  <si>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</si>
  <si>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</si>
  <si>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</si>
  <si>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</si>
  <si>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</si>
  <si>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</si>
  <si>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</si>
  <si>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</si>
  <si>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</si>
  <si>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</si>
  <si>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</si>
  <si>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</si>
  <si>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</si>
  <si>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</si>
  <si>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</si>
  <si>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</si>
  <si>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</si>
  <si>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</si>
  <si>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</si>
  <si>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</si>
  <si>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</si>
  <si>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</si>
  <si>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</si>
  <si>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</si>
  <si>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</si>
  <si>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</si>
  <si>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</si>
  <si>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</si>
  <si>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</si>
  <si>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</si>
  <si>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</si>
  <si>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</si>
  <si>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</si>
  <si>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</si>
  <si>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</si>
  <si>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</si>
  <si>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</si>
  <si>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</si>
  <si>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</si>
  <si>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</si>
  <si>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</si>
  <si>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</si>
  <si>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</si>
  <si>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</si>
  <si>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</si>
  <si>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</si>
  <si>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</si>
  <si>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</si>
  <si>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</si>
  <si>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</si>
  <si>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</si>
  <si>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</si>
  <si>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</si>
  <si>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</si>
  <si>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</si>
  <si>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</si>
  <si>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</si>
  <si>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</si>
  <si>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</si>
  <si>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</si>
  <si>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</si>
  <si>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</si>
  <si>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</si>
  <si>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</si>
  <si>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</si>
  <si>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</si>
  <si>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</si>
  <si>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</si>
  <si>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</si>
  <si>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</si>
  <si>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</si>
  <si>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</si>
  <si>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</si>
  <si>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</si>
  <si>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</si>
  <si>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</si>
  <si>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</si>
  <si>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</si>
  <si>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</si>
  <si>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</si>
  <si>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</si>
  <si>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</si>
  <si>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</si>
  <si>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</si>
  <si>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</si>
  <si>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</si>
  <si>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</si>
  <si>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</si>
  <si>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</si>
  <si>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</si>
  <si>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</si>
  <si>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</si>
  <si>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</si>
  <si>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</si>
  <si>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</si>
  <si>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</si>
  <si>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</si>
  <si>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</si>
  <si>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</si>
  <si>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</si>
  <si>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</si>
  <si>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</si>
  <si>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</si>
  <si>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</si>
  <si>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</si>
  <si>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</si>
  <si>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</si>
  <si>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</si>
  <si>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</si>
  <si>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</si>
  <si>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</si>
  <si>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</si>
  <si>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</si>
  <si>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</si>
  <si>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</si>
  <si>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</si>
  <si>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</si>
  <si>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</si>
  <si>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</si>
  <si>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</si>
  <si>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</si>
  <si>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</si>
  <si>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</si>
  <si>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</si>
  <si>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</si>
  <si>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</si>
  <si>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</si>
  <si>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</si>
  <si>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</si>
  <si>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</si>
  <si>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</si>
  <si>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</si>
  <si>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</si>
  <si>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</si>
  <si>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</si>
  <si>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</si>
  <si>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</si>
  <si>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</si>
  <si>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</si>
  <si>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</si>
  <si>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</si>
  <si>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</si>
  <si>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</si>
  <si>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</si>
  <si>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</si>
  <si>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</si>
  <si>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</si>
  <si>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</si>
  <si>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</si>
  <si>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</si>
  <si>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</si>
  <si>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</si>
  <si>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</si>
  <si>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</si>
  <si>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</si>
  <si>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</si>
  <si>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</si>
  <si>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</si>
  <si>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</si>
  <si>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</si>
  <si>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</si>
  <si>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</si>
  <si>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</si>
  <si>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</si>
  <si>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</si>
  <si>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</si>
  <si>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</si>
  <si>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</si>
  <si>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</si>
  <si>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</si>
  <si>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</si>
  <si>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</si>
  <si>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</si>
  <si>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</si>
  <si>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</si>
  <si>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</si>
  <si>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</si>
  <si>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</si>
  <si>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</si>
  <si>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</si>
  <si>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</si>
  <si>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</si>
  <si>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</si>
  <si>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</si>
  <si>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</si>
  <si>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</si>
  <si>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</si>
  <si>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</si>
  <si>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</si>
  <si>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</si>
  <si>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</si>
  <si>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</si>
  <si>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</si>
  <si>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</si>
  <si>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</si>
  <si>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</si>
  <si>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</si>
  <si>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</si>
  <si>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</si>
  <si>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</si>
  <si>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</si>
  <si>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</si>
  <si>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</si>
  <si>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</si>
  <si>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</si>
  <si>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</si>
  <si>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</si>
  <si>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</si>
  <si>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</si>
  <si>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</si>
  <si>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</si>
  <si>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</si>
  <si>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</si>
  <si>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</si>
  <si>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</si>
  <si>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</si>
  <si>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</si>
  <si>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</si>
  <si>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</si>
  <si>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</si>
  <si>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</si>
  <si>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</si>
  <si>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</si>
  <si>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</si>
  <si>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</si>
  <si>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</si>
  <si>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</si>
  <si>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</si>
  <si>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</si>
  <si>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</si>
  <si>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</si>
  <si>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</si>
  <si>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</si>
  <si>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</si>
  <si>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</si>
  <si>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</si>
  <si>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</si>
  <si>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</si>
  <si>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</si>
  <si>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</si>
  <si>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</si>
  <si>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</si>
  <si>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</si>
  <si>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</si>
  <si>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</si>
  <si>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</si>
  <si>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</si>
  <si>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</si>
  <si>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</si>
  <si>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</si>
  <si>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</si>
  <si>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</si>
  <si>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</si>
  <si>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</si>
  <si>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</si>
  <si>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</si>
  <si>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</si>
  <si>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</si>
  <si>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</si>
  <si>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</si>
  <si>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</si>
  <si>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</si>
  <si>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</si>
  <si>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</si>
  <si>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</si>
  <si>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</si>
  <si>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</si>
  <si>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</si>
  <si>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</si>
  <si>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</si>
  <si>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</si>
  <si>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</si>
  <si>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</si>
  <si>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</si>
  <si>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</si>
  <si>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</si>
  <si>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</si>
  <si>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</si>
  <si>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</si>
  <si>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</si>
  <si>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</si>
  <si>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</si>
  <si>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</si>
  <si>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</si>
  <si>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</si>
  <si>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</si>
  <si>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</si>
  <si>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</si>
  <si>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</si>
  <si>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</si>
  <si>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</si>
  <si>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</si>
  <si>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</si>
  <si>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</si>
  <si>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</si>
  <si>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</si>
  <si>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</si>
  <si>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</si>
  <si>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</si>
  <si>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</si>
  <si>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</si>
  <si>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</si>
  <si>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</si>
  <si>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</si>
  <si>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</si>
  <si>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</si>
  <si>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</si>
  <si>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</si>
  <si>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</si>
  <si>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</si>
  <si>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</si>
  <si>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</si>
  <si>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</si>
  <si>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</si>
  <si>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</si>
  <si>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</si>
  <si>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</si>
  <si>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</si>
  <si>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</si>
  <si>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</si>
  <si>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</si>
  <si>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</si>
  <si>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</si>
  <si>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</si>
  <si>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</si>
  <si>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</si>
  <si>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</si>
  <si>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</si>
  <si>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</si>
  <si>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</si>
  <si>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</si>
  <si>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</si>
  <si>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</si>
  <si>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</si>
  <si>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</si>
  <si>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</si>
  <si>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</si>
  <si>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</si>
  <si>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</si>
  <si>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</si>
  <si>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</si>
  <si>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</si>
  <si>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</si>
  <si>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</si>
  <si>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</si>
  <si>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</si>
  <si>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</si>
  <si>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</si>
  <si>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</si>
  <si>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</si>
  <si>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</si>
  <si>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</si>
  <si>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</si>
  <si>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</si>
  <si>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</si>
  <si>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</si>
  <si>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</si>
  <si>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</si>
  <si>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</si>
  <si>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</si>
  <si>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</si>
  <si>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</si>
  <si>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</si>
  <si>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</si>
  <si>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</si>
  <si>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</si>
  <si>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</si>
  <si>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</si>
  <si>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</si>
  <si>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</si>
  <si>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</si>
  <si>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</si>
  <si>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</si>
  <si>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</si>
  <si>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</si>
  <si>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</si>
  <si>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</si>
  <si>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</si>
  <si>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</si>
  <si>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</si>
  <si>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</si>
  <si>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</si>
  <si>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</si>
  <si>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</si>
  <si>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</si>
  <si>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</si>
  <si>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</si>
  <si>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</si>
  <si>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</si>
  <si>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</si>
  <si>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</si>
  <si>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</si>
  <si>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</si>
  <si>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</si>
  <si>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</si>
  <si>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</si>
  <si>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</si>
  <si>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</si>
  <si>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</si>
  <si>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</si>
  <si>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</si>
  <si>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</si>
  <si>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</si>
  <si>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</si>
  <si>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</si>
  <si>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</si>
  <si>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</si>
  <si>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</si>
  <si>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</si>
  <si>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</si>
  <si>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</si>
  <si>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</si>
  <si>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</si>
  <si>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</si>
  <si>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</si>
  <si>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</si>
  <si>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</si>
  <si>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</si>
  <si>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</si>
  <si>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</si>
  <si>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</si>
  <si>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</si>
  <si>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</si>
  <si>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</si>
  <si>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</si>
  <si>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</si>
  <si>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</si>
  <si>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</si>
  <si>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</si>
  <si>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</si>
  <si>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</si>
  <si>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</si>
  <si>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</si>
  <si>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</si>
  <si>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</si>
  <si>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</si>
  <si>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</si>
  <si>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</si>
  <si>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</si>
  <si>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</si>
  <si>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</si>
  <si>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</si>
  <si>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</si>
  <si>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</si>
  <si>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</si>
  <si>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</si>
  <si>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</si>
  <si>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</si>
  <si>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</si>
  <si>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</si>
  <si>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</si>
  <si>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</si>
  <si>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</si>
  <si>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</si>
  <si>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</si>
  <si>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</si>
  <si>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</si>
  <si>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</si>
  <si>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</si>
  <si>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</si>
  <si>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</si>
  <si>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</si>
  <si>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</si>
  <si>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</si>
  <si>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</si>
  <si>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</si>
  <si>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</si>
  <si>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</si>
  <si>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</si>
  <si>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</si>
  <si>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</si>
  <si>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</si>
  <si>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</si>
  <si>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</si>
  <si>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</si>
  <si>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</si>
  <si>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</si>
  <si>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</si>
  <si>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</si>
  <si>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</si>
  <si>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</si>
  <si>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</si>
  <si>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</si>
  <si>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</si>
  <si>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</si>
  <si>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</si>
  <si>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</si>
  <si>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</si>
  <si>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</si>
  <si>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</si>
  <si>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</si>
  <si>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</si>
  <si>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</si>
  <si>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</si>
  <si>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</si>
  <si>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</si>
  <si>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</si>
  <si>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</si>
  <si>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</si>
  <si>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</si>
  <si>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</si>
  <si>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</si>
  <si>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</si>
  <si>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</si>
  <si>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</si>
  <si>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</si>
  <si>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</si>
  <si>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</si>
  <si>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</si>
  <si>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</si>
  <si>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</si>
  <si>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</si>
  <si>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</si>
  <si>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</si>
  <si>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</si>
  <si>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</si>
  <si>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</si>
  <si>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</si>
  <si>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</si>
  <si>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</si>
  <si>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</si>
  <si>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</si>
  <si>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</si>
  <si>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</si>
  <si>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</si>
  <si>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</si>
  <si>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</si>
  <si>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</si>
  <si>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</si>
  <si>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</si>
  <si>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</si>
  <si>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</si>
  <si>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</si>
  <si>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</si>
  <si>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</si>
  <si>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</si>
  <si>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</si>
  <si>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</si>
  <si>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</si>
  <si>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</si>
  <si>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</si>
  <si>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</si>
  <si>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</si>
  <si>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</si>
  <si>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</si>
  <si>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</si>
  <si>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</si>
  <si>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</si>
  <si>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</si>
  <si>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</si>
  <si>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</si>
  <si>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</si>
  <si>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</si>
  <si>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</si>
  <si>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</si>
  <si>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</si>
  <si>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</si>
  <si>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</si>
  <si>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</si>
  <si>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</si>
  <si>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</si>
  <si>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</si>
  <si>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</si>
  <si>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</si>
  <si>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</si>
  <si>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</si>
  <si>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</si>
  <si>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</si>
  <si>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</si>
  <si>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</si>
  <si>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</si>
  <si>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</si>
  <si>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</si>
  <si>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</si>
  <si>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</si>
  <si>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</si>
  <si>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</si>
  <si>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</si>
  <si>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</si>
  <si>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</si>
  <si>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</si>
  <si>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</si>
  <si>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</si>
  <si>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</si>
  <si>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</si>
  <si>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</si>
  <si>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</si>
  <si>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</si>
  <si>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</si>
  <si>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</si>
  <si>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</si>
  <si>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</si>
  <si>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</si>
  <si>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</si>
  <si>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</si>
  <si>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</si>
  <si>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</si>
  <si>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</si>
  <si>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</si>
  <si>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</si>
  <si>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</si>
  <si>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</si>
  <si>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</si>
  <si>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</si>
  <si>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</si>
  <si>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</si>
  <si>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</si>
  <si>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</si>
  <si>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</si>
  <si>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</si>
  <si>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</si>
  <si>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</si>
  <si>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</si>
  <si>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</si>
  <si>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</si>
  <si>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</si>
  <si>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</si>
  <si>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</si>
  <si>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</si>
  <si>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</si>
  <si>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</si>
  <si>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</si>
  <si>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</si>
  <si>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</si>
  <si>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</si>
  <si>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</si>
  <si>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</si>
  <si>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</si>
  <si>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</si>
  <si>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</si>
  <si>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</si>
  <si>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</si>
  <si>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</si>
  <si>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</si>
  <si>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</si>
  <si>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</si>
  <si>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</si>
  <si>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</si>
  <si>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</si>
  <si>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</si>
  <si>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</si>
  <si>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</si>
  <si>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</si>
  <si>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</si>
  <si>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</si>
  <si>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</si>
  <si>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</si>
  <si>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</si>
  <si>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</si>
  <si>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</si>
  <si>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</si>
  <si>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</si>
  <si>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</si>
  <si>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</si>
  <si>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</si>
  <si>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</si>
  <si>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</si>
  <si>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</si>
  <si>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</si>
  <si>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</si>
  <si>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</si>
  <si>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</si>
  <si>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</si>
  <si>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</si>
  <si>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</si>
  <si>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</si>
  <si>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</si>
  <si>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</si>
  <si>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</si>
  <si>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</si>
  <si>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</si>
  <si>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</si>
  <si>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</si>
  <si>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</si>
  <si>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</si>
  <si>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</si>
  <si>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</si>
  <si>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</si>
  <si>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</si>
  <si>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</si>
  <si>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</si>
  <si>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</si>
  <si>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</si>
  <si>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</si>
  <si>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</si>
  <si>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</si>
  <si>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</si>
  <si>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</si>
  <si>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</si>
  <si>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</si>
  <si>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</si>
  <si>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</si>
  <si>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</si>
  <si>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</si>
  <si>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</si>
  <si>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</si>
  <si>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</si>
  <si>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</si>
  <si>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</si>
  <si>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</si>
  <si>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</si>
  <si>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</si>
  <si>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</si>
  <si>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</si>
  <si>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</si>
  <si>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</si>
  <si>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</si>
  <si>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</si>
  <si>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</si>
  <si>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</si>
  <si>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</si>
  <si>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</si>
  <si>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</si>
  <si>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</si>
  <si>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</si>
  <si>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</si>
  <si>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</si>
  <si>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</si>
  <si>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</si>
  <si>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</si>
  <si>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</si>
  <si>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</si>
  <si>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</si>
  <si>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</si>
  <si>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</si>
  <si>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</si>
  <si>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</si>
  <si>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</si>
  <si>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</si>
  <si>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</si>
  <si>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</si>
  <si>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</si>
  <si>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</si>
  <si>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</si>
  <si>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</si>
  <si>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</si>
  <si>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</si>
  <si>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</si>
  <si>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</si>
  <si>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</si>
  <si>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</si>
  <si>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</si>
  <si>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</si>
  <si>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</si>
  <si>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</si>
  <si>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</si>
  <si>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</si>
  <si>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</si>
  <si>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</si>
  <si>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</si>
  <si>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</si>
  <si>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</si>
  <si>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</si>
  <si>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</si>
  <si>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</si>
  <si>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</si>
  <si>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</si>
  <si>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</si>
  <si>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</si>
  <si>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</si>
  <si>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</si>
  <si>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</si>
  <si>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</si>
  <si>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</si>
  <si>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</si>
  <si>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</si>
  <si>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</si>
  <si>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</si>
  <si>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</si>
  <si>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</si>
  <si>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</si>
  <si>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</si>
  <si>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</si>
  <si>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</si>
  <si>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</si>
  <si>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</si>
  <si>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</si>
  <si>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</si>
  <si>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</si>
  <si>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</si>
  <si>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</si>
  <si>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</si>
  <si>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</si>
  <si>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</si>
  <si>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</si>
  <si>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</si>
  <si>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</si>
  <si>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</si>
  <si>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</si>
  <si>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</si>
  <si>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</si>
  <si>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</si>
  <si>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</si>
  <si>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</si>
  <si>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</si>
  <si>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</si>
  <si>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</si>
  <si>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</si>
  <si>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</si>
  <si>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</si>
  <si>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</si>
  <si>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</si>
  <si>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</si>
  <si>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</si>
  <si>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</si>
  <si>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</si>
  <si>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</si>
  <si>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</si>
  <si>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</si>
  <si>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</si>
  <si>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</si>
  <si>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</si>
  <si>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</si>
  <si>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</si>
  <si>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</si>
  <si>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</si>
  <si>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</si>
  <si>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</si>
  <si>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</si>
  <si>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</si>
  <si>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</si>
  <si>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</si>
  <si>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</si>
  <si>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</si>
  <si>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</si>
  <si>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</si>
  <si>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</si>
  <si>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</si>
  <si>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</si>
  <si>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</si>
  <si>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</si>
  <si>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</si>
  <si>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</si>
  <si>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</si>
  <si>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</si>
  <si>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</si>
  <si>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</si>
  <si>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</si>
  <si>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</si>
  <si>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</si>
  <si>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</si>
  <si>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</si>
  <si>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</si>
  <si>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</si>
  <si>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</si>
  <si>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</si>
  <si>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</si>
  <si>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</si>
  <si>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</si>
  <si>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</si>
  <si>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</si>
  <si>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</si>
  <si>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</si>
  <si>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</si>
  <si>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</si>
  <si>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</si>
  <si>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</si>
  <si>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</si>
  <si>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</si>
  <si>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</si>
  <si>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</si>
  <si>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</si>
  <si>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</si>
  <si>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</si>
  <si>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</si>
  <si>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</si>
  <si>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</si>
  <si>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</si>
  <si>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</si>
  <si>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</si>
  <si>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</si>
  <si>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</si>
  <si>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</si>
  <si>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</si>
  <si>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</si>
  <si>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</si>
  <si>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</si>
  <si>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</si>
  <si>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</si>
  <si>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</si>
  <si>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</si>
  <si>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</si>
  <si>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</si>
  <si>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</si>
  <si>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</si>
  <si>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</si>
  <si>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</si>
  <si>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</si>
  <si>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</si>
  <si>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</si>
  <si>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</si>
  <si>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</si>
  <si>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</si>
  <si>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</si>
  <si>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</si>
  <si>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</si>
  <si>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</si>
  <si>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</si>
  <si>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</si>
  <si>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</si>
  <si>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</si>
  <si>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</si>
  <si>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</si>
  <si>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</si>
  <si>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</si>
  <si>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</si>
  <si>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</si>
  <si>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</si>
  <si>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</si>
  <si>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</si>
  <si>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</si>
  <si>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</si>
  <si>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</si>
  <si>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</si>
  <si>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</si>
  <si>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</si>
  <si>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</si>
  <si>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</si>
  <si>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</si>
  <si>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</si>
  <si>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</si>
  <si>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</si>
  <si>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</si>
  <si>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</si>
  <si>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</si>
  <si>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</si>
  <si>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</si>
  <si>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</si>
  <si>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</si>
  <si>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</si>
  <si>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</si>
  <si>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</si>
  <si>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</si>
  <si>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</si>
  <si>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</si>
  <si>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</si>
  <si>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</si>
  <si>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</si>
  <si>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</si>
  <si>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</si>
  <si>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</si>
  <si>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</si>
  <si>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</si>
  <si>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</si>
  <si>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</si>
  <si>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</si>
  <si>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</si>
  <si>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</si>
  <si>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</si>
  <si>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</si>
  <si>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</si>
  <si>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</si>
  <si>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</si>
  <si>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</si>
  <si>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</si>
  <si>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</si>
  <si>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</si>
  <si>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</si>
  <si>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</si>
  <si>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</si>
  <si>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</si>
  <si>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</si>
  <si>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</si>
  <si>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</si>
  <si>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</si>
  <si>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</si>
  <si>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</si>
  <si>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</si>
  <si>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</si>
  <si>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</si>
  <si>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</si>
  <si>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</si>
  <si>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</si>
  <si>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</si>
  <si>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</si>
  <si>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</si>
  <si>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</si>
  <si>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</si>
  <si>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</si>
  <si>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</si>
  <si>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</si>
  <si>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</si>
  <si>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</si>
  <si>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</si>
  <si>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</si>
  <si>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</si>
  <si>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</si>
  <si>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</si>
  <si>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</si>
  <si>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</si>
  <si>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</si>
  <si>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</si>
  <si>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</si>
  <si>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</si>
  <si>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</si>
  <si>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</si>
  <si>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</si>
  <si>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</si>
  <si>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</si>
  <si>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</si>
  <si>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</si>
  <si>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</si>
  <si>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</si>
  <si>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</si>
  <si>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</si>
  <si>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</si>
  <si>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</si>
  <si>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</si>
  <si>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</si>
  <si>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</si>
  <si>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</si>
  <si>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</si>
  <si>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</si>
  <si>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</si>
  <si>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</si>
  <si>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</si>
  <si>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</si>
  <si>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</si>
  <si>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</si>
  <si>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</si>
  <si>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</si>
  <si>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</si>
  <si>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</si>
  <si>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</si>
  <si>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</si>
  <si>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</si>
  <si>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</si>
  <si>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</si>
  <si>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</si>
  <si>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</si>
  <si>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</si>
  <si>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</si>
  <si>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</si>
  <si>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</si>
  <si>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</si>
  <si>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</si>
  <si>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</si>
  <si>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</si>
  <si>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</si>
  <si>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</si>
  <si>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</si>
  <si>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</si>
  <si>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</si>
  <si>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</si>
  <si>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</si>
  <si>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</si>
  <si>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</si>
  <si>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</si>
  <si>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</si>
  <si>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</si>
  <si>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</si>
  <si>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</si>
  <si>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</si>
  <si>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</si>
  <si>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</si>
  <si>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</si>
  <si>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</si>
  <si>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</si>
  <si>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</si>
  <si>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</si>
  <si>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</si>
  <si>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</si>
  <si>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</si>
  <si>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</si>
  <si>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</si>
  <si>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</si>
  <si>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</si>
  <si>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</si>
  <si>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</si>
  <si>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</si>
  <si>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</si>
  <si>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</si>
  <si>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</si>
  <si>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</si>
  <si>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</si>
  <si>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</si>
  <si>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</si>
  <si>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</si>
  <si>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</si>
  <si>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</si>
  <si>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</si>
  <si>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</si>
  <si>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</si>
  <si>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</si>
  <si>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</si>
  <si>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</si>
  <si>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</si>
  <si>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</si>
  <si>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</si>
  <si>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</si>
  <si>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</si>
  <si>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</si>
  <si>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</si>
  <si>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</si>
  <si>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</si>
  <si>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</si>
  <si>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</si>
  <si>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</si>
  <si>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</si>
  <si>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</si>
  <si>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</si>
  <si>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</si>
  <si>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</si>
  <si>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</si>
  <si>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</si>
  <si>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</si>
  <si>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</si>
  <si>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</si>
  <si>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</si>
  <si>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</si>
  <si>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</si>
  <si>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</si>
  <si>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</si>
  <si>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</si>
  <si>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</si>
  <si>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</si>
  <si>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</si>
  <si>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</si>
  <si>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</si>
  <si>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</si>
  <si>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</si>
  <si>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</si>
  <si>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</si>
  <si>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</si>
  <si>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</si>
  <si>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</si>
  <si>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</si>
  <si>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</si>
  <si>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</si>
  <si>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</si>
  <si>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</si>
  <si>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</si>
  <si>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</si>
  <si>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</si>
  <si>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</si>
  <si>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</si>
  <si>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</si>
  <si>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</si>
  <si>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</si>
  <si>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</si>
  <si>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</si>
  <si>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</si>
  <si>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</si>
  <si>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</si>
  <si>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</si>
  <si>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</si>
  <si>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</si>
  <si>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</si>
  <si>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</si>
  <si>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</si>
  <si>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</si>
  <si>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</si>
  <si>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</si>
  <si>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</si>
  <si>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</si>
  <si>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</si>
  <si>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</si>
  <si>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</si>
  <si>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</si>
  <si>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</si>
  <si>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</si>
  <si>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</si>
  <si>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</si>
  <si>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</si>
  <si>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</si>
  <si>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</si>
  <si>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</si>
  <si>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</si>
  <si>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</si>
  <si>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</si>
  <si>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</si>
  <si>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</si>
  <si>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</si>
  <si>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</si>
  <si>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</si>
  <si>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</si>
  <si>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</si>
  <si>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</si>
  <si>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</si>
  <si>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</si>
  <si>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</si>
  <si>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</si>
  <si>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</si>
  <si>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</si>
  <si>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</si>
  <si>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</si>
  <si>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</si>
  <si>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</si>
  <si>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</si>
  <si>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</si>
  <si>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</si>
  <si>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</si>
  <si>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</si>
  <si>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</si>
  <si>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</si>
  <si>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</si>
  <si>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</si>
  <si>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</si>
  <si>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</si>
  <si>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</si>
  <si>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</si>
  <si>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</si>
  <si>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</si>
  <si>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</si>
  <si>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</si>
  <si>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</si>
  <si>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</si>
  <si>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</si>
  <si>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</si>
  <si>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</si>
  <si>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</si>
  <si>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</si>
  <si>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</si>
  <si>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</si>
  <si>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</si>
  <si>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</si>
  <si>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</si>
  <si>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</si>
  <si>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</si>
  <si>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</si>
  <si>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</si>
  <si>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</si>
  <si>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</si>
  <si>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</si>
  <si>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</si>
  <si>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</si>
  <si>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</si>
  <si>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</si>
  <si>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</si>
  <si>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</si>
  <si>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</si>
  <si>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</si>
  <si>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</si>
  <si>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</si>
  <si>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</si>
  <si>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</si>
  <si>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</si>
  <si>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</si>
  <si>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</si>
  <si>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</si>
  <si>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</si>
  <si>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</si>
  <si>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</si>
  <si>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</si>
  <si>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</si>
  <si>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</si>
  <si>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</si>
  <si>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</si>
  <si>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</si>
  <si>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</si>
  <si>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</si>
  <si>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</si>
  <si>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</si>
  <si>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</si>
  <si>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</si>
  <si>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</si>
  <si>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</si>
  <si>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</si>
  <si>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</si>
  <si>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</si>
  <si>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</si>
  <si>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</si>
  <si>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</si>
  <si>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</si>
  <si>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</si>
  <si>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</si>
  <si>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</si>
  <si>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</si>
  <si>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</si>
  <si>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</si>
  <si>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</si>
  <si>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</si>
  <si>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</si>
  <si>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</si>
  <si>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</si>
  <si>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</si>
  <si>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</si>
  <si>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</si>
  <si>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</si>
  <si>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</si>
  <si>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</si>
  <si>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</si>
  <si>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</si>
  <si>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</si>
  <si>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</si>
  <si>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</si>
  <si>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</si>
  <si>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</si>
  <si>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</si>
  <si>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</si>
  <si>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</si>
  <si>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</si>
  <si>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</si>
  <si>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</si>
  <si>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</si>
  <si>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</si>
  <si>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</si>
  <si>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</si>
  <si>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</si>
  <si>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</si>
  <si>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</si>
  <si>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</si>
  <si>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</si>
  <si>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</si>
  <si>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</si>
  <si>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</si>
  <si>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</si>
  <si>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</si>
  <si>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</si>
  <si>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</si>
  <si>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</si>
  <si>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</si>
  <si>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</si>
  <si>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</si>
  <si>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</si>
  <si>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</si>
  <si>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</si>
  <si>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</si>
  <si>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</si>
  <si>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</si>
  <si>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</si>
  <si>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</si>
  <si>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</si>
  <si>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</si>
  <si>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</si>
  <si>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</si>
  <si>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</si>
  <si>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</si>
  <si>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</si>
  <si>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</si>
  <si>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</si>
  <si>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</si>
  <si>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</si>
  <si>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</si>
  <si>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</si>
  <si>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</si>
  <si>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</si>
  <si>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</si>
  <si>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</si>
  <si>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</si>
  <si>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</si>
  <si>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</si>
  <si>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</si>
  <si>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</si>
  <si>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</si>
  <si>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</si>
  <si>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</si>
  <si>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</si>
  <si>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</si>
  <si>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</si>
  <si>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</si>
  <si>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</si>
  <si>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</si>
  <si>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</si>
  <si>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</si>
  <si>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</si>
  <si>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</si>
  <si>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</si>
  <si>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</si>
  <si>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</si>
  <si>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</si>
  <si>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</si>
  <si>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</si>
  <si>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</si>
  <si>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</si>
  <si>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</si>
  <si>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</si>
  <si>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</si>
  <si>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</si>
  <si>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</si>
  <si>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</si>
  <si>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</si>
  <si>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</si>
  <si>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</si>
  <si>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</si>
  <si>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</si>
  <si>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</si>
  <si>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</si>
  <si>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</si>
  <si>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</si>
  <si>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</si>
  <si>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</si>
  <si>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</si>
  <si>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</si>
  <si>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</si>
  <si>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</si>
  <si>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</si>
  <si>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</si>
  <si>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</si>
  <si>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</si>
  <si>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</si>
  <si>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</si>
  <si>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</si>
  <si>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</si>
  <si>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</si>
  <si>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</si>
  <si>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</si>
  <si>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</si>
  <si>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</si>
  <si>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</si>
  <si>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</si>
  <si>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</si>
  <si>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</si>
  <si>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</si>
  <si>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</si>
  <si>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</si>
  <si>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</si>
  <si>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</si>
  <si>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</si>
  <si>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</si>
  <si>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</si>
  <si>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</si>
  <si>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</si>
  <si>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</si>
  <si>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</si>
  <si>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</si>
  <si>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</si>
  <si>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</si>
  <si>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</si>
  <si>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</si>
  <si>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</si>
  <si>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</si>
  <si>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</si>
  <si>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</si>
  <si>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</si>
  <si>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</si>
  <si>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</si>
  <si>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</si>
  <si>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</si>
  <si>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</si>
  <si>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</si>
  <si>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</si>
  <si>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</si>
  <si>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</si>
  <si>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</si>
  <si>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</si>
  <si>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</si>
  <si>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</si>
  <si>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</si>
  <si>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</si>
  <si>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</si>
  <si>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</si>
  <si>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</si>
  <si>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</si>
  <si>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</si>
  <si>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</si>
  <si>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</si>
  <si>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</si>
  <si>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</si>
  <si>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</si>
  <si>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</si>
  <si>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</si>
  <si>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</si>
  <si>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</si>
  <si>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</si>
  <si>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</si>
  <si>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</si>
  <si>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</si>
  <si>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</si>
  <si>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</si>
  <si>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</si>
  <si>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</si>
  <si>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</si>
  <si>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</si>
  <si>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</si>
  <si>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</si>
  <si>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</si>
  <si>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</si>
  <si>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</si>
  <si>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</si>
  <si>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</si>
  <si>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</si>
  <si>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</si>
  <si>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</si>
  <si>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</si>
  <si>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</si>
  <si>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</si>
  <si>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</si>
  <si>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</si>
  <si>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</si>
  <si>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</si>
  <si>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</si>
  <si>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</si>
  <si>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</si>
  <si>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</si>
  <si>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</si>
  <si>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</si>
  <si>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</si>
  <si>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</si>
  <si>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</si>
  <si>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</si>
  <si>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</si>
  <si>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</si>
  <si>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</si>
  <si>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</si>
  <si>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</si>
  <si>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</si>
  <si>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</si>
  <si>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</si>
  <si>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</si>
  <si>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</si>
  <si>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</si>
  <si>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</si>
  <si>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</si>
  <si>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</si>
  <si>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</si>
  <si>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</si>
  <si>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</si>
  <si>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</si>
  <si>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</si>
  <si>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</si>
  <si>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</si>
  <si>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</si>
  <si>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</si>
  <si>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</si>
  <si>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</si>
  <si>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</si>
  <si>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</si>
  <si>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</si>
  <si>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</si>
  <si>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</si>
  <si>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</si>
  <si>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</si>
  <si>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</si>
  <si>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</si>
  <si>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</si>
  <si>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</si>
  <si>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</si>
  <si>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</si>
  <si>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</si>
  <si>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</si>
  <si>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</si>
  <si>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</si>
  <si>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</si>
  <si>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</si>
  <si>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</si>
  <si>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</si>
  <si>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</si>
  <si>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</si>
  <si>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</si>
  <si>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</si>
  <si>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</si>
  <si>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</si>
  <si>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</si>
  <si>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</si>
  <si>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</si>
  <si>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</si>
  <si>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</si>
  <si>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</si>
  <si>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</si>
  <si>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</si>
  <si>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</si>
  <si>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</si>
  <si>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</si>
  <si>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</si>
  <si>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</si>
  <si>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</si>
  <si>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</si>
  <si>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</si>
  <si>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</si>
  <si>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</si>
  <si>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</si>
  <si>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</si>
  <si>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</si>
  <si>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</si>
  <si>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</si>
  <si>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</si>
  <si>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</si>
  <si>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</si>
  <si>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</si>
  <si>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</si>
  <si>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</si>
  <si>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</si>
  <si>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</si>
  <si>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</si>
  <si>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</si>
  <si>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</si>
  <si>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</si>
  <si>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</si>
  <si>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</si>
  <si>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</si>
  <si>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</si>
  <si>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</si>
  <si>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</si>
  <si>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</si>
  <si>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</si>
  <si>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</si>
  <si>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</si>
  <si>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</si>
  <si>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</si>
  <si>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</si>
  <si>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</si>
  <si>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</si>
  <si>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</si>
  <si>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</si>
  <si>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</si>
  <si>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</si>
  <si>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</si>
  <si>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</si>
  <si>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</si>
  <si>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</si>
  <si>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</si>
  <si>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</si>
  <si>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</si>
  <si>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</si>
  <si>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</si>
  <si>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</si>
  <si>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</si>
  <si>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</si>
  <si>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</si>
  <si>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</si>
  <si>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</si>
  <si>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</si>
  <si>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</si>
  <si>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</si>
  <si>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</si>
  <si>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</si>
  <si>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</si>
  <si>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</si>
  <si>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</si>
  <si>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</si>
  <si>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</si>
  <si>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</si>
  <si>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</si>
  <si>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</si>
  <si>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</si>
  <si>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</si>
  <si>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</si>
  <si>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</si>
  <si>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</si>
  <si>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</si>
  <si>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</si>
  <si>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</si>
  <si>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</si>
  <si>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</si>
  <si>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</si>
  <si>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</si>
  <si>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</si>
  <si>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</si>
  <si>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</si>
  <si>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</si>
  <si>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</si>
  <si>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</si>
  <si>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</si>
  <si>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</si>
  <si>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</si>
  <si>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</si>
  <si>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</si>
  <si>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</si>
  <si>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</si>
  <si>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</si>
  <si>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</si>
  <si>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</si>
  <si>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</si>
  <si>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</si>
  <si>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</si>
  <si>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</si>
  <si>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</si>
  <si>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</si>
  <si>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</si>
  <si>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</si>
  <si>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</si>
  <si>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</si>
  <si>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</si>
  <si>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</si>
  <si>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</si>
  <si>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</si>
  <si>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</si>
  <si>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</si>
  <si>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</si>
  <si>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</si>
  <si>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</si>
  <si>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</si>
  <si>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</si>
  <si>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</si>
  <si>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</si>
  <si>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</si>
  <si>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</si>
  <si>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</si>
  <si>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</si>
  <si>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</si>
  <si>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</si>
  <si>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</si>
  <si>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</si>
  <si>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</si>
  <si>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</si>
  <si>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</si>
  <si>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</si>
  <si>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</si>
  <si>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</si>
  <si>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</si>
  <si>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</si>
  <si>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</si>
  <si>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</si>
  <si>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</si>
  <si>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</si>
  <si>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</si>
  <si>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</si>
  <si>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</si>
  <si>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</si>
  <si>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</si>
  <si>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</si>
  <si>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</si>
  <si>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</si>
  <si>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</si>
  <si>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</si>
  <si>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</si>
  <si>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</si>
  <si>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</si>
  <si>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</si>
  <si>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</si>
  <si>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</si>
  <si>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</si>
  <si>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</si>
  <si>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</si>
  <si>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</si>
  <si>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</si>
  <si>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</si>
  <si>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</si>
  <si>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</si>
  <si>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</si>
  <si>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</si>
  <si>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</si>
  <si>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</si>
  <si>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</si>
  <si>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</si>
  <si>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</si>
  <si>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</si>
  <si>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</si>
  <si>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</si>
  <si>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</si>
  <si>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</si>
  <si>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</si>
  <si>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</si>
  <si>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</si>
  <si>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</si>
  <si>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</si>
  <si>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</si>
  <si>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</si>
  <si>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</si>
  <si>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</si>
  <si>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</si>
  <si>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</si>
  <si>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</si>
  <si>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</si>
  <si>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</si>
  <si>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</si>
  <si>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</si>
  <si>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</si>
  <si>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</si>
  <si>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</si>
  <si>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</si>
  <si>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</si>
  <si>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</si>
  <si>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</si>
  <si>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</si>
  <si>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</si>
  <si>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</si>
  <si>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</si>
  <si>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</si>
  <si>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</si>
  <si>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</si>
  <si>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</si>
  <si>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</si>
  <si>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</si>
  <si>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</si>
  <si>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</si>
  <si>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</si>
  <si>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</si>
  <si>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</si>
  <si>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</si>
  <si>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</si>
  <si>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</si>
  <si>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</si>
  <si>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</si>
  <si>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</si>
  <si>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</si>
  <si>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</si>
  <si>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</si>
  <si>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</si>
  <si>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</si>
  <si>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</si>
  <si>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</si>
  <si>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</si>
  <si>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</si>
  <si>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</si>
  <si>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</si>
  <si>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</si>
  <si>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</si>
  <si>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</si>
  <si>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</si>
  <si>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</si>
  <si>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</si>
  <si>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</si>
  <si>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</si>
  <si>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</si>
  <si>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</si>
  <si>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</si>
  <si>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</si>
  <si>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</si>
  <si>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</si>
  <si>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</si>
  <si>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</si>
  <si>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</si>
  <si>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</si>
  <si>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</si>
  <si>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</si>
  <si>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</si>
  <si>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</si>
  <si>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</si>
  <si>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</si>
  <si>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</si>
  <si>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</si>
  <si>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</si>
  <si>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</si>
  <si>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</si>
  <si>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</si>
  <si>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</si>
  <si>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</si>
  <si>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</si>
  <si>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</si>
  <si>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</si>
  <si>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</si>
  <si>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</si>
  <si>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</si>
  <si>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</si>
  <si>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</si>
  <si>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</si>
  <si>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</si>
  <si>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</si>
  <si>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</si>
  <si>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</si>
  <si>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</si>
  <si>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</si>
  <si>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</si>
  <si>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</si>
  <si>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</si>
  <si>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</si>
  <si>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</si>
  <si>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</si>
  <si>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</si>
  <si>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</si>
  <si>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</si>
  <si>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</si>
  <si>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</si>
  <si>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</si>
  <si>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</si>
  <si>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</si>
  <si>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</si>
  <si>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</si>
  <si>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</si>
  <si>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</si>
  <si>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</si>
  <si>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</si>
  <si>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</si>
  <si>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</si>
  <si>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</si>
  <si>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</si>
  <si>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</si>
  <si>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</si>
  <si>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</si>
  <si>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</si>
  <si>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</si>
  <si>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</si>
  <si>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</si>
  <si>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</si>
  <si>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</si>
  <si>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</si>
  <si>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</si>
  <si>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</si>
  <si>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</si>
  <si>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</si>
  <si>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</si>
  <si>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</si>
  <si>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</si>
  <si>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</si>
  <si>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</si>
  <si>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</si>
  <si>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</si>
  <si>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</si>
  <si>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</si>
  <si>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</si>
  <si>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</si>
  <si>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</si>
  <si>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</si>
  <si>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</si>
  <si>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</si>
  <si>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</si>
  <si>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</si>
  <si>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</si>
  <si>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</si>
  <si>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</si>
  <si>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</si>
  <si>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</si>
  <si>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</si>
  <si>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</si>
  <si>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</si>
  <si>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</si>
  <si>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</si>
  <si>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</si>
  <si>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</si>
  <si>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</si>
  <si>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</si>
  <si>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</si>
  <si>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</si>
  <si>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</si>
  <si>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</si>
  <si>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</si>
  <si>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</si>
  <si>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</si>
  <si>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</si>
  <si>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</si>
  <si>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</si>
  <si>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</si>
  <si>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</si>
  <si>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</si>
  <si>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</si>
  <si>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</si>
  <si>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</si>
  <si>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</si>
  <si>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</si>
  <si>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</si>
  <si>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</si>
  <si>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</si>
  <si>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</si>
  <si>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</si>
  <si>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</si>
  <si>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</si>
  <si>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</si>
  <si>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</si>
  <si>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</si>
  <si>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</si>
  <si>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</si>
  <si>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</si>
  <si>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</si>
  <si>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</si>
  <si>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</si>
  <si>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</si>
  <si>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</si>
  <si>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</si>
  <si>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</si>
  <si>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</si>
  <si>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</si>
  <si>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</si>
  <si>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</si>
  <si>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</si>
  <si>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</si>
  <si>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</si>
  <si>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</si>
  <si>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</si>
  <si>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</si>
  <si>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</si>
  <si>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</si>
  <si>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</si>
  <si>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</si>
  <si>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</si>
  <si>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</si>
  <si>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</si>
  <si>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</si>
  <si>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</si>
  <si>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</si>
  <si>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</si>
  <si>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</si>
  <si>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</si>
  <si>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</si>
  <si>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</si>
  <si>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</si>
  <si>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</si>
  <si>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</si>
  <si>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</si>
  <si>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</si>
  <si>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</si>
  <si>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</si>
  <si>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</si>
  <si>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</si>
  <si>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</si>
  <si>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</si>
  <si>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</si>
  <si>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</si>
  <si>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</si>
  <si>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</si>
  <si>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</si>
  <si>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</si>
  <si>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</si>
  <si>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</si>
  <si>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</si>
  <si>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</si>
  <si>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</si>
  <si>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</si>
  <si>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</si>
  <si>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</si>
  <si>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</si>
  <si>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</si>
  <si>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</si>
  <si>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</si>
  <si>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</si>
  <si>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</si>
  <si>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</si>
  <si>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</si>
  <si>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</si>
  <si>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</si>
  <si>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</si>
  <si>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</si>
  <si>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</si>
  <si>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</si>
  <si>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</si>
  <si>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</si>
  <si>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</si>
  <si>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</si>
  <si>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</si>
  <si>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</si>
  <si>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</si>
  <si>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</si>
  <si>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</si>
  <si>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</si>
  <si>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</si>
  <si>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</si>
  <si>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</si>
  <si>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</si>
  <si>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</si>
  <si>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</si>
  <si>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</si>
  <si>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</si>
  <si>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</si>
  <si>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</si>
  <si>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</si>
  <si>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</si>
  <si>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</si>
  <si>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</si>
  <si>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</si>
  <si>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</si>
  <si>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</si>
  <si>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</si>
  <si>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</si>
  <si>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</si>
  <si>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</si>
  <si>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</si>
  <si>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</si>
  <si>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</si>
  <si>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</si>
  <si>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</si>
  <si>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</si>
  <si>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</si>
  <si>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</si>
  <si>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</si>
  <si>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</si>
  <si>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</si>
  <si>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</si>
  <si>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</si>
  <si>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</si>
  <si>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</si>
  <si>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</si>
  <si>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</si>
  <si>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</si>
  <si>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</si>
  <si>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</si>
  <si>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</si>
  <si>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</si>
  <si>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</si>
  <si>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</si>
  <si>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</si>
  <si>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</si>
  <si>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</si>
  <si>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</si>
  <si>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</si>
  <si>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</si>
  <si>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</si>
  <si>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</si>
  <si>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</si>
  <si>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</si>
  <si>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</si>
  <si>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</si>
  <si>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</si>
  <si>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</si>
  <si>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</si>
  <si>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</si>
  <si>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</si>
  <si>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</si>
  <si>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</si>
  <si>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</si>
  <si>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</si>
  <si>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</si>
  <si>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</si>
  <si>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</si>
  <si>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</si>
  <si>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</si>
  <si>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</si>
  <si>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</si>
  <si>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</si>
  <si>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</si>
  <si>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</si>
  <si>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</si>
  <si>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</si>
  <si>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</si>
  <si>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</si>
  <si>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</si>
  <si>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</si>
  <si>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</si>
  <si>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</si>
  <si>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</si>
  <si>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</si>
  <si>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</si>
  <si>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</si>
  <si>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</si>
  <si>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</si>
  <si>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</si>
  <si>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</si>
  <si>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</si>
  <si>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</si>
  <si>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</si>
  <si>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</si>
  <si>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</si>
  <si>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</si>
  <si>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</si>
  <si>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</si>
  <si>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</si>
  <si>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</si>
  <si>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</si>
  <si>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</si>
  <si>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</si>
  <si>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</si>
  <si>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</si>
  <si>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</si>
  <si>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</si>
  <si>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</si>
  <si>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</si>
  <si>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</si>
  <si>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</si>
  <si>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</si>
  <si>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</si>
  <si>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</si>
  <si>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</si>
  <si>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</si>
  <si>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</si>
  <si>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</si>
  <si>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</si>
  <si>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</si>
  <si>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</si>
  <si>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</si>
  <si>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</si>
  <si>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</si>
  <si>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</si>
  <si>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</si>
  <si>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</si>
  <si>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</si>
  <si>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</si>
  <si>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</si>
  <si>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</si>
  <si>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</si>
  <si>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</si>
  <si>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</si>
  <si>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</si>
  <si>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</si>
  <si>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</si>
  <si>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</si>
  <si>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</si>
  <si>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</si>
  <si>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</si>
  <si>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</si>
  <si>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</si>
  <si>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</si>
  <si>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</si>
  <si>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</si>
  <si>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</si>
  <si>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</si>
  <si>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</si>
  <si>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</si>
  <si>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</si>
  <si>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</si>
  <si>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</si>
  <si>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</si>
  <si>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</si>
  <si>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</si>
  <si>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</si>
  <si>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</si>
  <si>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</si>
  <si>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</si>
  <si>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</si>
  <si>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</si>
  <si>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</si>
  <si>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</si>
  <si>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</si>
  <si>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</si>
  <si>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</si>
  <si>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</si>
  <si>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</si>
  <si>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</si>
  <si>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</si>
  <si>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</si>
  <si>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</si>
  <si>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</si>
  <si>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</si>
  <si>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</si>
  <si>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</si>
  <si>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</si>
  <si>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</si>
  <si>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</si>
  <si>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</si>
  <si>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</si>
  <si>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</si>
  <si>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</si>
  <si>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</si>
  <si>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</si>
  <si>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</si>
  <si>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</si>
  <si>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</si>
  <si>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</si>
  <si>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</si>
  <si>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</si>
  <si>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</si>
  <si>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</si>
  <si>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</si>
  <si>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</si>
  <si>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</si>
  <si>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</si>
  <si>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</si>
  <si>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</si>
  <si>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</si>
  <si>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</si>
  <si>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</si>
  <si>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</si>
  <si>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</si>
  <si>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</si>
  <si>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</si>
  <si>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</si>
  <si>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</si>
  <si>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</si>
  <si>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</si>
  <si>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</si>
  <si>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</si>
  <si>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</si>
  <si>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</si>
  <si>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</si>
  <si>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</si>
  <si>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</si>
  <si>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</si>
  <si>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</si>
  <si>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</si>
  <si>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</si>
  <si>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</si>
  <si>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</si>
  <si>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</si>
  <si>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</si>
  <si>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</si>
  <si>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</si>
  <si>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</si>
  <si>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</si>
  <si>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</si>
  <si>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</si>
  <si>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</si>
  <si>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</si>
  <si>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</si>
  <si>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</si>
  <si>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</si>
  <si>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</si>
  <si>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</si>
  <si>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</si>
  <si>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</si>
  <si>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</si>
  <si>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</si>
  <si>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</si>
  <si>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</si>
  <si>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</si>
  <si>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</si>
  <si>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</si>
  <si>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</si>
  <si>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</si>
  <si>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</si>
  <si>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</si>
  <si>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</si>
  <si>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</si>
  <si>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</si>
  <si>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</si>
  <si>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</si>
  <si>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</si>
  <si>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</si>
  <si>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</si>
  <si>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</si>
  <si>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</si>
  <si>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</si>
  <si>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</si>
  <si>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</si>
  <si>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</si>
  <si>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</si>
  <si>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</si>
  <si>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</si>
  <si>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</si>
  <si>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</si>
  <si>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</si>
  <si>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</si>
  <si>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</si>
  <si>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</si>
  <si>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</si>
  <si>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</si>
  <si>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</si>
  <si>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</si>
  <si>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</si>
  <si>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</si>
  <si>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</si>
  <si>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</si>
  <si>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</si>
  <si>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</si>
  <si>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</si>
  <si>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</si>
  <si>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</si>
  <si>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</si>
  <si>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</si>
  <si>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</si>
  <si>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</si>
  <si>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</si>
  <si>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</si>
  <si>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</si>
  <si>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</si>
  <si>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</si>
  <si>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</si>
  <si>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</si>
  <si>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</si>
  <si>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</si>
  <si>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</si>
  <si>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</si>
  <si>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</si>
  <si>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</si>
  <si>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</si>
  <si>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</si>
  <si>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</si>
  <si>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</si>
  <si>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</si>
  <si>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</si>
  <si>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</si>
  <si>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</si>
  <si>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</si>
  <si>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</si>
  <si>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</si>
  <si>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</si>
  <si>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</si>
  <si>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</si>
  <si>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</si>
  <si>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</si>
  <si>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</si>
  <si>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</si>
  <si>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</si>
  <si>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</si>
  <si>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</si>
  <si>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</si>
  <si>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</si>
  <si>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</si>
  <si>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</si>
  <si>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</si>
  <si>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</si>
  <si>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</si>
  <si>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</si>
  <si>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</si>
  <si>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</si>
  <si>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</si>
  <si>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</si>
  <si>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</si>
  <si>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</si>
  <si>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</si>
  <si>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</si>
  <si>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</si>
  <si>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</si>
  <si>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</si>
  <si>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</si>
  <si>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</si>
  <si>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</si>
  <si>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</si>
  <si>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</si>
  <si>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</si>
  <si>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</si>
  <si>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</si>
  <si>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</si>
  <si>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</si>
  <si>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</si>
  <si>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</si>
  <si>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</si>
  <si>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</si>
  <si>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</si>
  <si>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</si>
  <si>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</si>
  <si>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</si>
  <si>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</si>
  <si>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</si>
  <si>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</si>
  <si>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</si>
  <si>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</si>
  <si>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</si>
  <si>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</si>
  <si>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</si>
  <si>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</si>
  <si>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</si>
  <si>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</si>
  <si>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</si>
  <si>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</si>
  <si>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</si>
  <si>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</si>
  <si>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</si>
  <si>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</si>
  <si>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</si>
  <si>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</si>
  <si>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</si>
  <si>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</si>
  <si>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</si>
  <si>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</si>
  <si>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</si>
  <si>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</si>
  <si>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</si>
  <si>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</si>
  <si>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</si>
  <si>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</si>
  <si>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</si>
  <si>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</si>
  <si>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</si>
  <si>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</si>
  <si>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</si>
  <si>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</si>
  <si>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</si>
  <si>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</si>
  <si>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</si>
  <si>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</si>
  <si>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</si>
  <si>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</si>
  <si>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</si>
  <si>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</si>
  <si>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</si>
  <si>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</si>
  <si>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</si>
  <si>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</si>
  <si>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</si>
  <si>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</si>
  <si>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</si>
  <si>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</si>
  <si>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</si>
  <si>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</si>
  <si>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</si>
  <si>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</si>
  <si>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</si>
  <si>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</si>
  <si>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</si>
  <si>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</si>
  <si>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</si>
  <si>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</si>
  <si>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</si>
  <si>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</si>
  <si>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</si>
  <si>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</si>
  <si>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</si>
  <si>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</si>
  <si>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</si>
  <si>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</si>
  <si>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</si>
  <si>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</si>
  <si>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</si>
  <si>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</si>
  <si>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</si>
  <si>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</si>
  <si>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</si>
  <si>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</si>
  <si>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</si>
  <si>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</si>
  <si>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</si>
  <si>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</si>
  <si>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</si>
  <si>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</si>
  <si>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</si>
  <si>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</si>
  <si>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</si>
  <si>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</si>
  <si>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</si>
  <si>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</si>
  <si>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</si>
  <si>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</si>
  <si>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</si>
  <si>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</si>
  <si>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</si>
  <si>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</si>
  <si>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</si>
  <si>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</si>
  <si>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</si>
  <si>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</si>
  <si>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</si>
  <si>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</si>
  <si>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</si>
  <si>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</si>
  <si>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</si>
  <si>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</si>
  <si>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</si>
  <si>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</si>
  <si>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</si>
  <si>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</si>
  <si>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</si>
  <si>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</si>
  <si>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</si>
  <si>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</si>
  <si>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</si>
  <si>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</si>
  <si>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</si>
  <si>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</si>
  <si>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</si>
  <si>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</si>
  <si>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</si>
  <si>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</si>
  <si>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</si>
  <si>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</si>
  <si>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</si>
  <si>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</si>
  <si>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</si>
  <si>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</si>
  <si>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</si>
  <si>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</si>
  <si>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</si>
  <si>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</si>
  <si>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</si>
  <si>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</si>
  <si>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</si>
  <si>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</si>
  <si>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</si>
  <si>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</si>
  <si>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</si>
  <si>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</si>
  <si>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</si>
  <si>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</si>
  <si>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</si>
  <si>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</si>
  <si>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</si>
  <si>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</si>
  <si>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</si>
  <si>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</si>
  <si>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</si>
  <si>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</si>
  <si>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</si>
  <si>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</si>
  <si>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</si>
  <si>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</si>
  <si>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</si>
  <si>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</si>
  <si>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</si>
  <si>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</si>
  <si>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</si>
  <si>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</si>
  <si>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</si>
  <si>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</si>
  <si>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</si>
  <si>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</si>
  <si>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</si>
  <si>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</si>
  <si>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</si>
  <si>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</si>
  <si>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</si>
  <si>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</si>
  <si>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</si>
  <si>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</si>
  <si>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</si>
  <si>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</si>
  <si>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</si>
  <si>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</si>
  <si>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</si>
  <si>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</si>
  <si>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</si>
  <si>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</si>
  <si>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</si>
  <si>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</si>
  <si>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</si>
  <si>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</si>
  <si>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</si>
  <si>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</si>
  <si>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</si>
  <si>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</si>
  <si>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</si>
  <si>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</si>
  <si>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</si>
  <si>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</si>
  <si>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</si>
  <si>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</si>
  <si>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</si>
  <si>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</si>
  <si>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</si>
  <si>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</si>
  <si>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</si>
  <si>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</si>
  <si>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</si>
  <si>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</si>
  <si>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</si>
  <si>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</si>
  <si>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</si>
  <si>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</si>
  <si>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</si>
  <si>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</si>
  <si>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</si>
  <si>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</si>
  <si>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</si>
  <si>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</si>
  <si>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</si>
  <si>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</si>
  <si>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</si>
  <si>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</si>
  <si>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</si>
  <si>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</si>
  <si>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</si>
  <si>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</si>
  <si>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</si>
  <si>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</si>
  <si>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</si>
  <si>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</si>
  <si>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</si>
  <si>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</si>
  <si>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</si>
  <si>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</si>
  <si>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</si>
  <si>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</si>
  <si>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</si>
  <si>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</si>
  <si>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</si>
  <si>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</si>
  <si>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</si>
  <si>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</si>
  <si>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</si>
  <si>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</si>
  <si>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</si>
  <si>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</si>
  <si>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</si>
  <si>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</si>
  <si>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</si>
  <si>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</si>
  <si>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</si>
  <si>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</si>
  <si>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</si>
  <si>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</si>
  <si>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</si>
  <si>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</si>
  <si>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</si>
  <si>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</si>
  <si>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</si>
  <si>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</si>
  <si>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</si>
  <si>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</si>
  <si>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</si>
  <si>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</si>
  <si>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</si>
  <si>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</si>
  <si>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</si>
  <si>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</si>
  <si>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</si>
  <si>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</si>
  <si>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</si>
  <si>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</si>
  <si>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</si>
  <si>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</si>
  <si>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</si>
  <si>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</si>
  <si>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</si>
  <si>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</si>
  <si>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</si>
  <si>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</si>
  <si>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</si>
  <si>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</si>
  <si>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</si>
  <si>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</si>
  <si>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</si>
  <si>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</si>
  <si>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</si>
  <si>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</si>
  <si>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</si>
  <si>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</si>
  <si>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</si>
  <si>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</si>
  <si>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</si>
  <si>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</si>
  <si>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</si>
  <si>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</si>
  <si>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</si>
  <si>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</si>
  <si>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</si>
  <si>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</si>
  <si>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</si>
  <si>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</si>
  <si>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</si>
  <si>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</si>
  <si>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</si>
  <si>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</si>
  <si>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</si>
  <si>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</si>
  <si>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</si>
  <si>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</si>
  <si>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</si>
  <si>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</si>
  <si>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</si>
  <si>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</si>
  <si>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</si>
  <si>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</si>
  <si>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</si>
  <si>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</si>
  <si>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</si>
  <si>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</si>
  <si>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</si>
  <si>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</si>
  <si>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</si>
  <si>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</si>
  <si>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</si>
  <si>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</si>
  <si>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</si>
  <si>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</si>
  <si>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</si>
  <si>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</si>
  <si>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</si>
  <si>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</si>
  <si>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</si>
  <si>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</si>
  <si>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</si>
  <si>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</si>
  <si>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</si>
  <si>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</si>
  <si>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</si>
  <si>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</si>
  <si>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</si>
  <si>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</si>
  <si>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</si>
  <si>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</si>
  <si>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</si>
  <si>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</si>
  <si>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</si>
  <si>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</si>
  <si>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</si>
  <si>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</si>
  <si>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</si>
  <si>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</si>
  <si>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</si>
  <si>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</si>
  <si>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</si>
  <si>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</si>
  <si>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</si>
  <si>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</si>
  <si>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</si>
  <si>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</si>
  <si>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</si>
  <si>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</si>
  <si>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</si>
  <si>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</si>
  <si>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</si>
  <si>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</si>
  <si>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</si>
  <si>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</si>
  <si>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</si>
  <si>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</si>
  <si>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</si>
  <si>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</si>
  <si>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</si>
  <si>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</si>
  <si>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</si>
  <si>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</si>
  <si>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</si>
  <si>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</si>
  <si>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</si>
  <si>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</si>
  <si>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</si>
  <si>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</si>
  <si>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</si>
  <si>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</si>
  <si>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</si>
  <si>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</si>
  <si>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</si>
  <si>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</si>
  <si>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</si>
  <si>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</si>
  <si>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</si>
  <si>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</si>
  <si>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</si>
  <si>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</si>
  <si>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</si>
  <si>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</si>
  <si>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</si>
  <si>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</si>
  <si>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</si>
  <si>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</si>
  <si>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</si>
  <si>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</si>
  <si>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</si>
  <si>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</si>
  <si>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</si>
  <si>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</si>
  <si>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</si>
  <si>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</si>
  <si>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</si>
  <si>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</si>
  <si>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</si>
  <si>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</si>
  <si>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</si>
  <si>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</si>
  <si>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</si>
  <si>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</si>
  <si>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</si>
  <si>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</si>
  <si>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</si>
  <si>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</si>
  <si>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</si>
  <si>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</si>
  <si>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</si>
  <si>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</si>
  <si>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</si>
  <si>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</si>
  <si>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</si>
  <si>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</si>
  <si>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</si>
  <si>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</si>
  <si>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</si>
  <si>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</si>
  <si>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</si>
  <si>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</si>
  <si>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</si>
  <si>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</si>
  <si>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</si>
  <si>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</si>
  <si>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</si>
  <si>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</si>
  <si>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</si>
  <si>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</si>
  <si>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</si>
  <si>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</si>
  <si>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</si>
  <si>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</si>
  <si>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</si>
  <si>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</si>
  <si>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</si>
  <si>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</si>
  <si>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</si>
  <si>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</si>
  <si>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</si>
  <si>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</si>
  <si>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</si>
  <si>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</si>
  <si>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</si>
  <si>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</si>
  <si>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</si>
  <si>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</si>
  <si>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</si>
  <si>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</si>
  <si>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</si>
  <si>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</si>
  <si>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</si>
  <si>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</si>
  <si>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</si>
  <si>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</si>
  <si>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</si>
  <si>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</si>
  <si>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</si>
  <si>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</si>
  <si>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</si>
  <si>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</si>
  <si>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</si>
  <si>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</si>
  <si>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</si>
  <si>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</si>
  <si>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</si>
  <si>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</si>
  <si>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</si>
  <si>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</si>
  <si>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</si>
  <si>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</si>
  <si>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</si>
  <si>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</si>
  <si>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</si>
  <si>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</si>
  <si>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</si>
  <si>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</si>
  <si>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</si>
  <si>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</si>
  <si>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</si>
  <si>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</si>
  <si>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</si>
  <si>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</si>
  <si>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</si>
  <si>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</si>
  <si>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</si>
  <si>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</si>
  <si>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</si>
  <si>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</si>
  <si>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</si>
  <si>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</si>
  <si>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</si>
  <si>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</si>
  <si>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</si>
  <si>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</si>
  <si>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</si>
  <si>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</si>
  <si>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</si>
  <si>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</si>
  <si>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</si>
  <si>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</si>
  <si>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</si>
  <si>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</si>
  <si>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</si>
  <si>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</si>
  <si>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</si>
  <si>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</si>
  <si>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</si>
  <si>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</si>
  <si>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</si>
  <si>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</si>
  <si>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</si>
  <si>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</si>
  <si>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</si>
  <si>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</si>
  <si>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</si>
  <si>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</si>
  <si>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</si>
  <si>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</si>
  <si>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</si>
  <si>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</si>
  <si>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</si>
  <si>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</si>
  <si>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</si>
  <si>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</si>
  <si>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</si>
  <si>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</si>
  <si>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</si>
  <si>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</si>
  <si>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</si>
  <si>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</si>
  <si>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</si>
  <si>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</si>
  <si>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</si>
  <si>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</si>
  <si>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</si>
  <si>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</si>
  <si>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</si>
  <si>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</si>
  <si>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</si>
  <si>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</si>
  <si>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</si>
  <si>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</si>
  <si>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</si>
  <si>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</si>
  <si>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</si>
  <si>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</si>
  <si>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</si>
  <si>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</si>
  <si>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</si>
  <si>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</si>
  <si>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</si>
  <si>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</si>
  <si>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</si>
  <si>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</si>
  <si>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</si>
  <si>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</si>
  <si>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</si>
  <si>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</si>
  <si>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</si>
  <si>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</si>
  <si>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</si>
  <si>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</si>
  <si>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</si>
  <si>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</si>
  <si>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</si>
  <si>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</si>
  <si>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</si>
  <si>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</si>
  <si>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</si>
  <si>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</si>
  <si>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</si>
  <si>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</si>
  <si>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</si>
  <si>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</si>
  <si>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</si>
  <si>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</si>
  <si>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</si>
  <si>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</si>
  <si>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</si>
  <si>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</si>
  <si>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</si>
  <si>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</si>
  <si>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</si>
  <si>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</si>
  <si>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</si>
  <si>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</si>
  <si>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</si>
  <si>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</si>
  <si>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</si>
  <si>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</si>
  <si>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</si>
  <si>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</si>
  <si>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</si>
  <si>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</si>
  <si>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</si>
  <si>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</si>
  <si>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</si>
  <si>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</si>
  <si>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</si>
  <si>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</si>
  <si>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</si>
  <si>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</si>
  <si>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</si>
  <si>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</si>
  <si>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</si>
  <si>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</si>
  <si>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</si>
  <si>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</si>
  <si>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</si>
  <si>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</si>
  <si>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</si>
  <si>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</si>
  <si>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</si>
  <si>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</si>
  <si>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</si>
  <si>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</si>
  <si>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</si>
  <si>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</si>
  <si>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</si>
  <si>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</si>
  <si>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</si>
  <si>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</si>
  <si>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</si>
  <si>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</si>
  <si>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</si>
  <si>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</si>
  <si>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</si>
  <si>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</si>
  <si>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</si>
  <si>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</si>
  <si>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</si>
  <si>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</si>
  <si>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</si>
  <si>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</si>
  <si>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</si>
  <si>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</si>
  <si>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</si>
  <si>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</si>
  <si>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</si>
  <si>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</si>
  <si>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</si>
  <si>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</si>
  <si>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</si>
  <si>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</si>
  <si>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</si>
  <si>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</si>
  <si>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</si>
  <si>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</si>
  <si>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</si>
  <si>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</si>
  <si>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</si>
  <si>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</si>
  <si>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</si>
  <si>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</si>
  <si>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</si>
  <si>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</si>
  <si>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</si>
  <si>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</si>
  <si>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</si>
  <si>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</si>
  <si>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</si>
  <si>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</si>
  <si>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</si>
  <si>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</si>
  <si>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</si>
  <si>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</si>
  <si>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</si>
  <si>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</si>
  <si>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</si>
  <si>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</si>
  <si>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</si>
  <si>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</si>
  <si>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</si>
  <si>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</si>
  <si>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</si>
  <si>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</si>
  <si>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</si>
  <si>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</si>
  <si>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</si>
  <si>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</si>
  <si>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</si>
  <si>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</si>
  <si>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</si>
  <si>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</si>
  <si>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</si>
  <si>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</si>
  <si>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</si>
  <si>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</si>
  <si>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</si>
  <si>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</si>
  <si>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</si>
  <si>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</si>
  <si>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</si>
  <si>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</si>
  <si>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</si>
  <si>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</si>
  <si>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</si>
  <si>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</si>
  <si>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</si>
  <si>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</si>
  <si>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</si>
  <si>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</si>
  <si>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</si>
  <si>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</si>
  <si>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</si>
  <si>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</si>
  <si>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</si>
  <si>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</si>
  <si>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</si>
  <si>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</si>
  <si>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</si>
  <si>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</si>
  <si>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</si>
  <si>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</si>
  <si>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</si>
  <si>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</si>
  <si>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</si>
  <si>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</si>
  <si>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</si>
  <si>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</si>
  <si>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</si>
  <si>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</si>
  <si>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</si>
  <si>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</si>
  <si>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</si>
  <si>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</si>
  <si>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</si>
  <si>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</si>
  <si>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</si>
  <si>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</si>
  <si>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</si>
  <si>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</si>
  <si>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</si>
  <si>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</si>
  <si>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</si>
  <si>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</si>
  <si>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</si>
  <si>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</si>
  <si>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</si>
  <si>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</si>
  <si>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</si>
  <si>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</si>
  <si>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</si>
  <si>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</si>
  <si>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</si>
  <si>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</si>
  <si>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</si>
  <si>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</si>
  <si>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</si>
  <si>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</si>
  <si>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</si>
  <si>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</si>
  <si>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</si>
  <si>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</si>
  <si>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</si>
  <si>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</si>
  <si>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</si>
  <si>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</si>
  <si>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</si>
  <si>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</si>
  <si>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</si>
  <si>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</si>
  <si>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</si>
  <si>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</si>
  <si>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</si>
  <si>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</si>
  <si>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</si>
  <si>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</si>
  <si>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</si>
  <si>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</si>
  <si>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</si>
  <si>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</si>
  <si>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</si>
  <si>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</si>
  <si>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</si>
  <si>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</si>
  <si>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</si>
  <si>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</si>
  <si>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</si>
  <si>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</si>
  <si>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</si>
  <si>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</si>
  <si>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</si>
  <si>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</si>
  <si>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</si>
  <si>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</si>
  <si>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</si>
  <si>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</si>
  <si>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</si>
  <si>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</si>
  <si>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</si>
  <si>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</si>
  <si>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</si>
  <si>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</si>
  <si>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</si>
  <si>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</si>
  <si>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</si>
  <si>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</si>
  <si>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</si>
  <si>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</si>
  <si>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</si>
  <si>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</si>
  <si>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</si>
  <si>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</si>
  <si>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</si>
  <si>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</si>
  <si>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</si>
  <si>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</si>
  <si>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</si>
  <si>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</si>
  <si>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</si>
  <si>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</si>
  <si>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</si>
  <si>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</si>
  <si>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</si>
  <si>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</si>
  <si>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</si>
  <si>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</si>
  <si>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</si>
  <si>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</si>
  <si>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</si>
  <si>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</si>
  <si>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</si>
  <si>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</si>
  <si>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</si>
  <si>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</si>
  <si>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</si>
  <si>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</si>
  <si>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</si>
  <si>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</si>
  <si>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</si>
  <si>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</si>
  <si>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</si>
  <si>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</si>
  <si>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</si>
  <si>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</si>
  <si>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</si>
  <si>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</si>
  <si>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</si>
  <si>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</si>
  <si>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</si>
  <si>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</si>
  <si>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</si>
  <si>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</si>
  <si>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</si>
  <si>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</si>
  <si>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</si>
  <si>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</si>
  <si>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</si>
  <si>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</si>
  <si>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</si>
  <si>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</si>
  <si>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</si>
  <si>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</si>
  <si>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</si>
  <si>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</si>
  <si>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</si>
  <si>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</si>
  <si>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</si>
  <si>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</si>
  <si>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</si>
  <si>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</si>
  <si>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</si>
  <si>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</si>
  <si>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</si>
  <si>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</si>
  <si>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</si>
  <si>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</si>
  <si>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</si>
  <si>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</si>
  <si>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</si>
  <si>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</si>
  <si>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</si>
  <si>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</si>
  <si>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</si>
  <si>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</si>
  <si>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</si>
  <si>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</si>
  <si>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</si>
  <si>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</si>
  <si>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</si>
  <si>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</si>
  <si>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</si>
  <si>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</si>
  <si>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</si>
  <si>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</si>
  <si>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</si>
  <si>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</si>
  <si>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</si>
  <si>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</si>
  <si>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</si>
  <si>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</si>
  <si>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</si>
  <si>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</si>
  <si>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</si>
  <si>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</si>
  <si>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</si>
  <si>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</si>
  <si>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</si>
  <si>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</si>
  <si>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</si>
  <si>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</si>
  <si>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</si>
  <si>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</si>
  <si>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</si>
  <si>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</si>
  <si>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</si>
  <si>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</si>
  <si>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</si>
  <si>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</si>
  <si>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</si>
  <si>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</si>
  <si>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</si>
  <si>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</si>
  <si>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</si>
  <si>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</si>
  <si>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</si>
  <si>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</si>
  <si>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</si>
  <si>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</si>
  <si>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</si>
  <si>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</si>
  <si>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</si>
  <si>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</si>
  <si>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</si>
  <si>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</si>
  <si>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</si>
  <si>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</si>
  <si>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</si>
  <si>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</si>
  <si>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</si>
  <si>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</si>
  <si>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</si>
  <si>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</si>
  <si>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</si>
  <si>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</si>
  <si>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</si>
  <si>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</si>
  <si>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</si>
  <si>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</si>
  <si>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</si>
  <si>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</si>
  <si>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</si>
  <si>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</si>
  <si>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</si>
  <si>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</si>
  <si>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</si>
  <si>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</si>
  <si>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</si>
  <si>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</si>
  <si>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</si>
  <si>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</si>
  <si>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</si>
  <si>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</si>
  <si>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</si>
  <si>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</si>
  <si>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</si>
  <si>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</si>
  <si>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</si>
  <si>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</si>
  <si>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</si>
  <si>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</si>
  <si>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</si>
  <si>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</si>
  <si>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</si>
  <si>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</si>
  <si>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</si>
  <si>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</si>
  <si>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</si>
  <si>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</si>
  <si>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</si>
  <si>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</si>
  <si>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</si>
  <si>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</si>
  <si>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</si>
  <si>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</si>
  <si>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</si>
  <si>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</si>
  <si>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</si>
  <si>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</si>
  <si>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</si>
  <si>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</si>
  <si>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</si>
  <si>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</si>
  <si>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</si>
  <si>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</si>
  <si>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</si>
  <si>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</si>
  <si>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</si>
  <si>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</si>
  <si>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</si>
  <si>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</si>
  <si>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</si>
  <si>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</si>
  <si>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</si>
  <si>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</si>
  <si>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</si>
  <si>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</si>
  <si>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</si>
  <si>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</si>
  <si>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</si>
  <si>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</si>
  <si>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</si>
  <si>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</si>
  <si>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</si>
  <si>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</si>
  <si>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</si>
  <si>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</si>
  <si>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</si>
  <si>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</si>
  <si>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</si>
  <si>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</si>
  <si>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</si>
  <si>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</si>
  <si>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</si>
  <si>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</si>
  <si>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</si>
  <si>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</si>
  <si>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</si>
  <si>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</si>
  <si>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</si>
  <si>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</si>
  <si>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</si>
  <si>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</si>
  <si>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</si>
  <si>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</si>
  <si>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</si>
  <si>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</si>
  <si>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</si>
  <si>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</si>
  <si>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</si>
  <si>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</si>
  <si>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</si>
  <si>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</si>
  <si>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</si>
  <si>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</si>
  <si>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</si>
  <si>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</si>
  <si>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</si>
  <si>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</si>
  <si>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</si>
  <si>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</si>
  <si>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</si>
  <si>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</si>
  <si>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</si>
  <si>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</si>
  <si>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</si>
  <si>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</si>
  <si>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</si>
  <si>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</si>
  <si>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</si>
  <si>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</si>
  <si>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</si>
  <si>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</si>
  <si>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</si>
  <si>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</si>
  <si>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</si>
  <si>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</si>
  <si>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</si>
  <si>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</si>
  <si>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</si>
  <si>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</si>
  <si>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</si>
  <si>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</si>
  <si>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</si>
  <si>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</si>
  <si>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</si>
  <si>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</si>
  <si>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</si>
  <si>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</si>
  <si>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</si>
  <si>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</si>
  <si>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</si>
  <si>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</si>
  <si>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</si>
  <si>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</si>
  <si>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</si>
  <si>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</si>
  <si>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</si>
  <si>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</si>
  <si>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</si>
  <si>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</si>
  <si>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</si>
  <si>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</si>
  <si>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</si>
  <si>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</si>
  <si>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</si>
  <si>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</si>
  <si>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</si>
  <si>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</si>
  <si>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</si>
  <si>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</si>
  <si>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</si>
  <si>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</si>
  <si>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</si>
  <si>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</si>
  <si>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</si>
  <si>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</si>
  <si>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</si>
  <si>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</si>
  <si>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</si>
  <si>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</si>
  <si>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</si>
  <si>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</si>
  <si>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</si>
  <si>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</si>
  <si>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</si>
  <si>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</si>
  <si>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</si>
  <si>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</si>
  <si>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</si>
  <si>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</si>
  <si>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</si>
  <si>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</si>
  <si>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</si>
  <si>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</si>
  <si>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</si>
  <si>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</si>
  <si>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</si>
  <si>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</si>
  <si>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</si>
  <si>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</si>
  <si>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</si>
  <si>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</si>
  <si>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</si>
  <si>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</si>
  <si>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</si>
  <si>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</si>
  <si>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</si>
  <si>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</si>
  <si>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</si>
  <si>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</si>
  <si>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</si>
  <si>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</si>
  <si>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</si>
  <si>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</si>
  <si>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</si>
  <si>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</si>
  <si>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</si>
  <si>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</si>
  <si>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</si>
  <si>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</si>
  <si>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</si>
  <si>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</si>
  <si>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</si>
  <si>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</si>
  <si>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</si>
  <si>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</si>
  <si>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</si>
  <si>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</si>
  <si>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</si>
  <si>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</si>
  <si>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</si>
  <si>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</si>
  <si>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</si>
  <si>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</si>
  <si>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</si>
  <si>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</si>
  <si>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</si>
  <si>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</si>
  <si>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</si>
  <si>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</si>
  <si>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</si>
  <si>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</si>
  <si>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</si>
  <si>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</si>
  <si>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</si>
  <si>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</si>
  <si>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</si>
  <si>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</si>
  <si>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</si>
  <si>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</si>
  <si>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</si>
  <si>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</si>
  <si>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</si>
  <si>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</si>
  <si>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</si>
  <si>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</si>
  <si>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</si>
  <si>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</si>
  <si>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</si>
  <si>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</si>
  <si>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</si>
  <si>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</si>
  <si>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</si>
  <si>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</si>
  <si>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</si>
  <si>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</si>
  <si>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</si>
  <si>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</si>
  <si>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</si>
  <si>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</si>
  <si>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</si>
  <si>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</si>
  <si>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</si>
  <si>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</si>
  <si>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</si>
  <si>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</si>
  <si>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</si>
  <si>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</si>
  <si>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</si>
  <si>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</si>
  <si>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</si>
  <si>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</si>
  <si>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</si>
  <si>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</si>
  <si>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</si>
  <si>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</si>
  <si>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</si>
  <si>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</si>
  <si>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</si>
  <si>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</si>
  <si>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</si>
  <si>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</si>
  <si>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</si>
  <si>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</si>
  <si>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</si>
  <si>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</si>
  <si>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</si>
  <si>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</si>
  <si>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</si>
  <si>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</si>
  <si>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</si>
  <si>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</si>
  <si>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</si>
  <si>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</si>
  <si>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</si>
  <si>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</si>
  <si>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</si>
  <si>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</si>
  <si>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</si>
  <si>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</si>
  <si>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</si>
  <si>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</si>
  <si>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</si>
  <si>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</si>
  <si>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</si>
  <si>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</si>
  <si>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</si>
  <si>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</si>
  <si>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</si>
  <si>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</si>
  <si>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</si>
  <si>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</si>
  <si>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</si>
  <si>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</si>
  <si>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</si>
  <si>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</si>
  <si>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</si>
  <si>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</si>
  <si>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</si>
  <si>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</si>
  <si>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</si>
  <si>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</si>
  <si>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</si>
  <si>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</si>
  <si>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</si>
  <si>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</si>
  <si>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</si>
  <si>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</si>
  <si>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</si>
  <si>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</si>
  <si>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</si>
  <si>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</si>
  <si>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</si>
  <si>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</si>
  <si>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</si>
  <si>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</si>
  <si>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</si>
  <si>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</si>
  <si>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</si>
  <si>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</si>
  <si>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</si>
  <si>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</si>
  <si>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</si>
  <si>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</si>
  <si>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</si>
  <si>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</si>
  <si>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</si>
  <si>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</si>
  <si>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</si>
  <si>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</si>
  <si>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</si>
  <si>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</si>
  <si>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</si>
  <si>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</si>
  <si>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</si>
  <si>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</si>
  <si>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</si>
  <si>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</si>
  <si>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</si>
  <si>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</si>
  <si>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</si>
  <si>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</si>
  <si>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</si>
  <si>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</si>
  <si>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</si>
  <si>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</si>
  <si>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</si>
  <si>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</si>
  <si>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</si>
  <si>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</si>
  <si>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</si>
  <si>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</si>
  <si>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</si>
  <si>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</si>
  <si>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</si>
  <si>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</si>
  <si>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</si>
  <si>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</si>
  <si>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</si>
  <si>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</si>
  <si>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</si>
  <si>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</si>
  <si>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</si>
  <si>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</si>
  <si>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</si>
  <si>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</si>
  <si>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</si>
  <si>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</si>
  <si>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</si>
  <si>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</si>
  <si>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</si>
  <si>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</si>
  <si>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</si>
  <si>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</si>
  <si>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</si>
  <si>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</si>
  <si>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</si>
  <si>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</si>
  <si>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</si>
  <si>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</si>
  <si>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</si>
  <si>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</si>
  <si>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</si>
  <si>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</si>
  <si>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</si>
  <si>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</si>
  <si>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</si>
  <si>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</si>
  <si>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</si>
  <si>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</si>
  <si>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</si>
  <si>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</si>
  <si>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</si>
  <si>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</si>
  <si>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</si>
  <si>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</si>
  <si>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</si>
  <si>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</si>
  <si>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</si>
  <si>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</si>
  <si>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</si>
  <si>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</si>
  <si>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</si>
  <si>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</si>
  <si>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</si>
  <si>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</si>
  <si>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</si>
  <si>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</si>
  <si>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</si>
  <si>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</si>
  <si>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</si>
  <si>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</si>
  <si>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</si>
  <si>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</si>
  <si>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</si>
  <si>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</si>
  <si>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</si>
  <si>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</si>
  <si>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</si>
  <si>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</si>
  <si>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</si>
  <si>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</si>
  <si>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</si>
  <si>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</si>
  <si>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</si>
  <si>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</si>
  <si>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</si>
  <si>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</si>
  <si>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</si>
  <si>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</si>
  <si>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</si>
  <si>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</si>
  <si>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</si>
  <si>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</si>
  <si>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</si>
  <si>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</si>
  <si>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</si>
  <si>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</si>
  <si>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</si>
  <si>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</si>
  <si>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</si>
  <si>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</si>
  <si>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</si>
  <si>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</si>
  <si>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</si>
  <si>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</si>
  <si>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</si>
  <si>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</si>
  <si>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</si>
  <si>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</si>
  <si>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</si>
  <si>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</si>
  <si>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</si>
  <si>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</si>
  <si>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</si>
  <si>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</si>
  <si>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</si>
  <si>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</si>
  <si>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</si>
  <si>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</si>
  <si>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</si>
  <si>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</si>
  <si>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</si>
  <si>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</si>
  <si>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</si>
  <si>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</si>
  <si>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</si>
  <si>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</si>
  <si>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</si>
  <si>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</si>
  <si>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</si>
  <si>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</si>
  <si>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</si>
  <si>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</si>
  <si>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</si>
  <si>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</si>
  <si>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</si>
  <si>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</si>
  <si>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</si>
  <si>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</si>
  <si>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</si>
  <si>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</si>
  <si>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</si>
  <si>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</si>
  <si>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</si>
  <si>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</si>
  <si>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</si>
  <si>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</si>
  <si>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</si>
  <si>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</si>
  <si>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</si>
  <si>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</si>
  <si>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</si>
  <si>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</si>
  <si>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</si>
  <si>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</si>
  <si>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</si>
  <si>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</si>
  <si>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</si>
  <si>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</si>
  <si>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</si>
  <si>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</si>
  <si>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</si>
  <si>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</si>
  <si>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</si>
  <si>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</si>
  <si>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</si>
  <si>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</si>
  <si>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</si>
  <si>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</si>
  <si>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</si>
  <si>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</si>
  <si>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</si>
  <si>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</si>
  <si>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</si>
  <si>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</si>
  <si>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</si>
  <si>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</si>
  <si>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</si>
  <si>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</si>
  <si>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</si>
  <si>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</si>
  <si>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</si>
  <si>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</si>
  <si>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</si>
  <si>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</si>
  <si>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</si>
  <si>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</si>
  <si>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</si>
  <si>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</si>
  <si>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</si>
  <si>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</si>
  <si>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</si>
  <si>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</si>
  <si>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</si>
  <si>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</si>
  <si>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</si>
  <si>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</si>
  <si>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</si>
  <si>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</si>
  <si>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</si>
  <si>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</si>
  <si>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</si>
  <si>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</si>
  <si>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</si>
  <si>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</si>
  <si>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</si>
  <si>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</si>
  <si>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</si>
  <si>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</si>
  <si>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</si>
  <si>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</si>
  <si>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</si>
  <si>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</si>
  <si>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</si>
  <si>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</si>
  <si>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</si>
  <si>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</si>
  <si>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</si>
  <si>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</si>
  <si>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</si>
  <si>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</si>
  <si>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</si>
  <si>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</si>
  <si>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</si>
  <si>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</si>
  <si>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</si>
  <si>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</si>
  <si>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</si>
  <si>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</si>
  <si>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</si>
  <si>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</si>
  <si>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</si>
  <si>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</si>
  <si>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</si>
  <si>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</si>
  <si>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</si>
  <si>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</si>
  <si>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</si>
  <si>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</si>
  <si>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</si>
  <si>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</si>
  <si>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</si>
  <si>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</si>
  <si>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</si>
  <si>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</si>
  <si>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</si>
  <si>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</si>
  <si>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</si>
  <si>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</si>
  <si>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</si>
  <si>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</si>
  <si>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</si>
  <si>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</si>
  <si>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</si>
  <si>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</si>
  <si>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</si>
  <si>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</si>
  <si>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</si>
  <si>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</si>
  <si>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</si>
  <si>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</si>
  <si>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</si>
  <si>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</si>
  <si>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</si>
  <si>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</si>
  <si>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</si>
  <si>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</si>
  <si>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</si>
  <si>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</si>
  <si>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</si>
  <si>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</si>
  <si>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</si>
  <si>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</si>
  <si>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</si>
  <si>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</si>
  <si>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</si>
  <si>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</si>
  <si>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</si>
  <si>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</si>
  <si>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</si>
  <si>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</si>
  <si>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</si>
  <si>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</si>
  <si>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</si>
  <si>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</si>
  <si>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</si>
  <si>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</si>
  <si>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</si>
  <si>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</si>
  <si>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</si>
  <si>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</si>
  <si>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</si>
  <si>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</si>
  <si>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</si>
  <si>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</si>
  <si>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</si>
  <si>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</si>
  <si>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</si>
  <si>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</si>
  <si>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</si>
  <si>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</si>
  <si>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</si>
  <si>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</si>
  <si>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</si>
  <si>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</si>
  <si>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</si>
  <si>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</si>
  <si>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</si>
  <si>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</si>
  <si>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</si>
  <si>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</si>
  <si>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</si>
  <si>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</si>
  <si>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</si>
  <si>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</si>
  <si>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</si>
  <si>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</si>
  <si>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</si>
  <si>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</si>
  <si>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</si>
  <si>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</si>
  <si>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</si>
  <si>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</si>
  <si>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</si>
  <si>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</si>
  <si>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</si>
  <si>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</si>
  <si>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</si>
  <si>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</si>
  <si>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</si>
  <si>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</si>
  <si>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</si>
  <si>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</si>
  <si>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</si>
  <si>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</si>
  <si>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</si>
  <si>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</si>
  <si>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</si>
  <si>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</si>
  <si>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</si>
  <si>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</si>
  <si>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</si>
  <si>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</si>
  <si>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</si>
  <si>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</si>
  <si>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</si>
  <si>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</si>
  <si>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</si>
  <si>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</si>
  <si>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</si>
  <si>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</si>
  <si>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</si>
  <si>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</si>
  <si>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</si>
  <si>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</si>
  <si>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</si>
  <si>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</si>
  <si>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</si>
  <si>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</si>
  <si>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</si>
  <si>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</si>
  <si>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</si>
  <si>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</si>
  <si>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</si>
  <si>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</si>
  <si>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</si>
  <si>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</si>
  <si>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</si>
  <si>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</si>
  <si>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</si>
  <si>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</si>
  <si>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</si>
  <si>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</si>
  <si>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</si>
  <si>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</si>
  <si>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</si>
  <si>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</si>
  <si>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</si>
  <si>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</si>
  <si>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</si>
  <si>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</si>
  <si>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</si>
  <si>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</si>
  <si>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</si>
  <si>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</si>
  <si>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</si>
  <si>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</si>
  <si>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</si>
  <si>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</si>
  <si>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</si>
  <si>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</si>
  <si>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</si>
  <si>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</si>
  <si>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</si>
  <si>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</si>
  <si>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</si>
  <si>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</si>
  <si>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</si>
  <si>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</si>
  <si>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</si>
  <si>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</si>
  <si>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</si>
  <si>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</si>
  <si>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</si>
  <si>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</si>
  <si>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</si>
  <si>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</si>
  <si>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</si>
  <si>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</si>
  <si>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</si>
  <si>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</si>
  <si>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</si>
  <si>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</si>
  <si>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</si>
  <si>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</si>
  <si>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</si>
  <si>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</si>
  <si>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</si>
  <si>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</si>
  <si>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</si>
  <si>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</si>
  <si>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</si>
  <si>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</si>
  <si>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</si>
  <si>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</si>
  <si>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</si>
  <si>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</si>
  <si>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</si>
  <si>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</si>
  <si>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</si>
  <si>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</si>
  <si>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</si>
  <si>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</si>
  <si>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</si>
  <si>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</si>
  <si>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</si>
  <si>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</si>
  <si>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</si>
  <si>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</si>
  <si>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</si>
  <si>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</si>
  <si>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</si>
  <si>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</si>
  <si>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</si>
  <si>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</si>
  <si>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</si>
  <si>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</si>
  <si>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</si>
  <si>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</si>
  <si>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</si>
  <si>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</si>
  <si>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</si>
  <si>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</si>
  <si>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</si>
  <si>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</si>
  <si>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</si>
  <si>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</si>
  <si>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</si>
  <si>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</si>
  <si>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</si>
  <si>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</si>
  <si>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</si>
  <si>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</si>
  <si>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</si>
  <si>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</si>
  <si>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</si>
  <si>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</si>
  <si>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</si>
  <si>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</si>
  <si>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</si>
  <si>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</si>
  <si>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</si>
  <si>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</si>
  <si>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</si>
  <si>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</si>
  <si>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</si>
  <si>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</si>
  <si>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</si>
  <si>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</si>
  <si>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</si>
  <si>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</si>
  <si>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</si>
  <si>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</si>
  <si>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</si>
  <si>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</si>
  <si>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</si>
  <si>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</si>
  <si>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</si>
  <si>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</si>
  <si>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</si>
  <si>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</si>
  <si>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</si>
  <si>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</si>
  <si>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</si>
  <si>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</si>
  <si>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</si>
  <si>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</si>
  <si>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</si>
  <si>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</si>
  <si>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</si>
  <si>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</si>
  <si>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</si>
  <si>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</si>
  <si>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</si>
  <si>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</si>
  <si>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</si>
  <si>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</si>
  <si>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</si>
  <si>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</si>
  <si>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</si>
  <si>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</si>
  <si>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</si>
  <si>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</si>
  <si>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</si>
  <si>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</si>
  <si>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</si>
  <si>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</si>
  <si>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</si>
  <si>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</si>
  <si>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</si>
  <si>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</si>
  <si>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</si>
  <si>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</si>
  <si>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</si>
  <si>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</si>
  <si>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</si>
  <si>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</si>
  <si>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</si>
  <si>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</si>
  <si>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</si>
  <si>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</si>
  <si>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</si>
  <si>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</si>
  <si>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</si>
  <si>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</si>
  <si>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</si>
  <si>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</si>
  <si>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</si>
  <si>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</si>
  <si>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</si>
  <si>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</si>
  <si>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</si>
  <si>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</si>
  <si>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</si>
  <si>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</si>
  <si>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</si>
  <si>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</si>
  <si>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</si>
  <si>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</si>
  <si>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</si>
  <si>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</si>
  <si>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</si>
  <si>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</si>
  <si>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</si>
  <si>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</si>
  <si>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</si>
  <si>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</si>
  <si>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</si>
  <si>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</si>
  <si>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</si>
  <si>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</si>
  <si>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</si>
  <si>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</si>
  <si>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</si>
  <si>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</si>
  <si>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</si>
  <si>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</si>
  <si>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</si>
  <si>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</si>
  <si>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</si>
  <si>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</si>
  <si>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</si>
  <si>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</si>
  <si>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</si>
  <si>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</si>
  <si>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</si>
  <si>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</si>
  <si>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</si>
  <si>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</si>
  <si>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</si>
  <si>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</si>
  <si>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</si>
  <si>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</si>
  <si>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</si>
  <si>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</si>
  <si>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</si>
  <si>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</si>
  <si>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</si>
  <si>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</si>
  <si>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</si>
  <si>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</si>
  <si>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</si>
  <si>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</si>
  <si>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</si>
  <si>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</si>
  <si>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</si>
  <si>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</si>
  <si>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</si>
  <si>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</si>
  <si>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</si>
  <si>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</si>
  <si>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</si>
  <si>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</si>
  <si>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</si>
  <si>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</si>
  <si>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</si>
  <si>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</si>
  <si>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</si>
  <si>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</si>
  <si>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</si>
  <si>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</si>
  <si>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</si>
  <si>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</si>
  <si>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</si>
  <si>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</si>
  <si>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</si>
  <si>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</si>
  <si>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</si>
  <si>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</si>
  <si>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</si>
  <si>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</si>
  <si>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</si>
  <si>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</si>
  <si>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</si>
  <si>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</si>
  <si>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</si>
  <si>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</si>
  <si>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</si>
  <si>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</si>
  <si>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</si>
  <si>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</si>
  <si>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</si>
  <si>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</si>
  <si>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</si>
  <si>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</si>
  <si>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</si>
  <si>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</si>
  <si>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</si>
  <si>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</si>
  <si>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</si>
  <si>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</si>
  <si>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</si>
  <si>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</si>
  <si>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</si>
  <si>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</si>
  <si>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</si>
  <si>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</si>
  <si>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</si>
  <si>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</si>
  <si>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</si>
  <si>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</si>
  <si>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</si>
  <si>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</si>
  <si>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</si>
  <si>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</si>
  <si>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</si>
  <si>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</si>
  <si>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</si>
  <si>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</si>
  <si>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</si>
  <si>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</si>
  <si>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</si>
  <si>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</si>
  <si>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</si>
  <si>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</si>
  <si>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</si>
  <si>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</si>
  <si>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</si>
  <si>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</si>
  <si>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</si>
  <si>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</si>
  <si>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</si>
  <si>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</si>
  <si>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</si>
  <si>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</si>
  <si>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</si>
  <si>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</si>
  <si>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</si>
  <si>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</si>
  <si>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</si>
  <si>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</si>
  <si>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</si>
  <si>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</si>
  <si>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</si>
  <si>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</si>
  <si>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</si>
  <si>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</si>
  <si>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</si>
  <si>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</si>
  <si>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</si>
  <si>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</si>
  <si>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</si>
  <si>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</si>
  <si>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</si>
  <si>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</si>
  <si>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</si>
  <si>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</si>
  <si>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</si>
  <si>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</si>
  <si>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</si>
  <si>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</si>
  <si>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</si>
  <si>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</si>
  <si>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</si>
  <si>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</si>
  <si>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</si>
  <si>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</si>
  <si>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</si>
  <si>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</si>
  <si>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</si>
  <si>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</si>
  <si>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</si>
  <si>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</si>
  <si>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</si>
  <si>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</si>
  <si>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</si>
  <si>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</si>
  <si>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</si>
  <si>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</si>
  <si>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</si>
  <si>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</si>
  <si>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</si>
  <si>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</si>
  <si>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</si>
  <si>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</si>
  <si>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</si>
  <si>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</si>
  <si>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</si>
  <si>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</si>
  <si>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</si>
  <si>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</si>
  <si>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</si>
  <si>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</si>
  <si>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</si>
  <si>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</si>
  <si>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</si>
  <si>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</si>
  <si>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</si>
  <si>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</si>
  <si>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</si>
  <si>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</si>
  <si>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</si>
  <si>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</si>
  <si>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</si>
  <si>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</si>
  <si>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</si>
  <si>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</si>
  <si>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</si>
  <si>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</si>
  <si>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</si>
  <si>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</si>
  <si>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</si>
  <si>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</si>
  <si>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</si>
  <si>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</si>
  <si>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</si>
  <si>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</si>
  <si>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</si>
  <si>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</si>
  <si>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</si>
  <si>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</si>
  <si>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</si>
  <si>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</si>
  <si>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</si>
  <si>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</si>
  <si>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</si>
  <si>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</si>
  <si>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</si>
  <si>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</si>
  <si>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</si>
  <si>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</si>
  <si>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</si>
  <si>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</si>
  <si>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</si>
  <si>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</si>
  <si>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</si>
  <si>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</si>
  <si>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</si>
  <si>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</si>
  <si>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</si>
  <si>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</si>
  <si>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</si>
  <si>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</si>
  <si>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</si>
  <si>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</si>
  <si>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</si>
  <si>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</si>
  <si>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</si>
  <si>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</si>
  <si>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</si>
  <si>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</si>
  <si>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</si>
  <si>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</si>
  <si>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</si>
  <si>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</si>
  <si>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</si>
  <si>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</si>
  <si>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</si>
  <si>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</si>
  <si>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</si>
  <si>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</si>
  <si>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</si>
  <si>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</si>
  <si>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</si>
  <si>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</si>
  <si>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</si>
  <si>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</si>
  <si>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</si>
  <si>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</si>
  <si>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</si>
  <si>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</si>
  <si>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</si>
  <si>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</si>
  <si>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</si>
  <si>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</si>
  <si>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</si>
  <si>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</si>
  <si>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</si>
  <si>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</si>
  <si>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</si>
  <si>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</si>
  <si>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</si>
  <si>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</si>
  <si>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</si>
  <si>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</si>
  <si>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</si>
  <si>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</si>
  <si>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</si>
  <si>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</si>
  <si>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</si>
  <si>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</si>
  <si>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</si>
  <si>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</si>
  <si>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</si>
  <si>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</si>
  <si>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</si>
  <si>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</si>
  <si>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</si>
  <si>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</si>
  <si>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</si>
  <si>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</si>
  <si>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</si>
  <si>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</si>
  <si>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</si>
  <si>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</si>
  <si>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</si>
  <si>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</si>
  <si>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</si>
  <si>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</si>
  <si>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</si>
  <si>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</si>
  <si>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</si>
  <si>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</si>
  <si>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</si>
  <si>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</si>
  <si>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</si>
  <si>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</si>
  <si>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</si>
  <si>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</si>
  <si>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</si>
  <si>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</si>
  <si>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</si>
  <si>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</si>
  <si>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</si>
  <si>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</si>
  <si>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</si>
  <si>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</si>
  <si>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</si>
  <si>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</si>
  <si>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</si>
  <si>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</si>
  <si>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</si>
  <si>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</si>
  <si>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</si>
  <si>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</si>
  <si>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</si>
  <si>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</si>
  <si>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</si>
  <si>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</si>
  <si>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</si>
  <si>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</si>
  <si>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</si>
  <si>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</si>
  <si>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</si>
  <si>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</si>
  <si>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</si>
  <si>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</si>
  <si>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</si>
  <si>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</si>
  <si>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</si>
  <si>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</si>
  <si>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</si>
  <si>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</si>
  <si>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</si>
  <si>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</si>
  <si>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</si>
  <si>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</si>
  <si>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</si>
  <si>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</si>
  <si>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</si>
  <si>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</si>
  <si>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</si>
  <si>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</si>
  <si>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</si>
  <si>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</si>
  <si>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</si>
  <si>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</si>
  <si>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</si>
  <si>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</si>
  <si>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</si>
  <si>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</si>
  <si>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</si>
  <si>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</si>
  <si>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</si>
  <si>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</si>
  <si>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</si>
  <si>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</si>
  <si>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</si>
  <si>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</si>
  <si>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</si>
  <si>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</si>
  <si>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</si>
  <si>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</si>
  <si>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</si>
  <si>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</si>
  <si>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</si>
  <si>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</si>
  <si>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</si>
  <si>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</si>
  <si>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</si>
  <si>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</si>
  <si>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</si>
  <si>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</si>
  <si>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</si>
  <si>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</si>
  <si>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</si>
  <si>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</si>
  <si>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</si>
  <si>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</si>
  <si>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</si>
  <si>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</si>
  <si>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</si>
  <si>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</si>
  <si>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</si>
  <si>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</si>
  <si>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</si>
  <si>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</si>
  <si>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</si>
  <si>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</si>
  <si>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</si>
  <si>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</si>
  <si>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</si>
  <si>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</si>
  <si>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</si>
  <si>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</si>
  <si>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</si>
  <si>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</si>
  <si>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</si>
  <si>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</si>
  <si>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</si>
  <si>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</si>
  <si>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</si>
  <si>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</si>
  <si>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</si>
  <si>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</si>
  <si>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</si>
  <si>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</si>
  <si>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</si>
  <si>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</si>
  <si>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</si>
  <si>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</si>
  <si>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</si>
  <si>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</si>
  <si>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</si>
  <si>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</si>
  <si>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</si>
  <si>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</si>
  <si>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</si>
  <si>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</si>
  <si>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</si>
  <si>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</si>
  <si>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</si>
  <si>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</si>
  <si>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</si>
  <si>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</si>
  <si>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</si>
  <si>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</si>
  <si>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</si>
  <si>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</si>
  <si>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</si>
  <si>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</si>
  <si>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</si>
  <si>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</si>
  <si>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</si>
  <si>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</si>
  <si>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</si>
  <si>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</si>
  <si>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</si>
  <si>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</si>
  <si>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</si>
  <si>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</si>
  <si>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</si>
  <si>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</si>
  <si>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</si>
  <si>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</si>
  <si>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</si>
  <si>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</si>
  <si>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</si>
  <si>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</si>
  <si>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</si>
  <si>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</si>
  <si>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</si>
  <si>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</si>
  <si>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</si>
  <si>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</si>
  <si>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</si>
  <si>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</si>
  <si>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</si>
  <si>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</si>
  <si>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</si>
  <si>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</si>
  <si>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</si>
  <si>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</si>
  <si>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</si>
  <si>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</si>
  <si>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</si>
  <si>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</si>
  <si>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</si>
  <si>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</si>
  <si>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</si>
  <si>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</si>
  <si>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</si>
  <si>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</si>
  <si>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</si>
  <si>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</si>
  <si>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</si>
  <si>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</si>
  <si>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</si>
  <si>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</si>
  <si>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</si>
  <si>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</si>
  <si>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</si>
  <si>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</si>
  <si>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</si>
  <si>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</si>
  <si>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</si>
  <si>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</si>
  <si>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</si>
  <si>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</si>
  <si>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</si>
  <si>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</si>
  <si>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</si>
  <si>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</si>
  <si>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</si>
  <si>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</si>
  <si>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</si>
  <si>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</si>
  <si>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</si>
  <si>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</si>
  <si>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</si>
  <si>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</si>
  <si>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</si>
  <si>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</si>
  <si>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</si>
  <si>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</si>
  <si>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</si>
  <si>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</si>
  <si>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</si>
  <si>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</si>
  <si>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</si>
  <si>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</si>
  <si>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</si>
  <si>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</si>
  <si>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</si>
  <si>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</si>
  <si>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</si>
  <si>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</si>
  <si>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</si>
  <si>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</si>
  <si>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</si>
  <si>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</si>
  <si>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</si>
  <si>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</si>
  <si>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</si>
  <si>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</si>
  <si>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</si>
  <si>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</si>
  <si>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</si>
  <si>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</si>
  <si>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</si>
  <si>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</si>
  <si>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</si>
  <si>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</si>
  <si>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</si>
  <si>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</si>
  <si>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</si>
  <si>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</si>
  <si>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</si>
  <si>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</si>
  <si>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</si>
  <si>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</si>
  <si>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</si>
  <si>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</si>
  <si>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</si>
  <si>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</si>
  <si>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</si>
  <si>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</si>
  <si>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</si>
  <si>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</si>
  <si>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</si>
  <si>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</si>
  <si>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</si>
  <si>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</si>
  <si>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</si>
  <si>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</si>
  <si>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</si>
  <si>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</si>
  <si>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</si>
  <si>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</si>
  <si>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</si>
  <si>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</si>
  <si>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</si>
  <si>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</si>
  <si>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</si>
  <si>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</si>
  <si>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</si>
  <si>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</si>
  <si>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</si>
  <si>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</si>
  <si>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</si>
  <si>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</si>
  <si>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</si>
  <si>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</si>
  <si>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</si>
  <si>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</si>
  <si>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</si>
  <si>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</si>
  <si>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</si>
  <si>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</si>
  <si>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</si>
  <si>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</si>
  <si>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</si>
  <si>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</si>
  <si>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</si>
  <si>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</si>
  <si>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</si>
  <si>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</si>
  <si>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</si>
  <si>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</si>
  <si>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</si>
  <si>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</si>
  <si>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</si>
  <si>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</si>
  <si>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</si>
  <si>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</si>
  <si>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</si>
  <si>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</si>
  <si>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</si>
  <si>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</si>
  <si>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</si>
  <si>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</si>
  <si>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</si>
  <si>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</si>
  <si>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</si>
  <si>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</si>
  <si>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</si>
  <si>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</si>
  <si>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</si>
  <si>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</si>
  <si>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</si>
  <si>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</si>
  <si>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</si>
  <si>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</si>
  <si>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</si>
  <si>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</si>
  <si>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</si>
  <si>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</si>
  <si>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</si>
  <si>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</si>
  <si>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</si>
  <si>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</si>
  <si>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</si>
  <si>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</si>
  <si>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</si>
  <si>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</si>
  <si>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</si>
  <si>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</si>
  <si>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</si>
  <si>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</si>
  <si>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</si>
  <si>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</si>
  <si>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</si>
  <si>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</si>
  <si>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</si>
  <si>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</si>
  <si>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</si>
  <si>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</si>
  <si>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</si>
  <si>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</si>
  <si>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</si>
  <si>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</si>
  <si>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</si>
  <si>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</si>
  <si>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</si>
  <si>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</si>
  <si>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</si>
  <si>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</si>
  <si>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</si>
  <si>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</si>
  <si>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</si>
  <si>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</si>
  <si>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</si>
  <si>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</si>
  <si>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</si>
  <si>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</si>
  <si>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</si>
  <si>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</si>
  <si>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</si>
  <si>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</si>
  <si>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</si>
  <si>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</si>
  <si>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</si>
  <si>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</si>
  <si>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</si>
  <si>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</si>
  <si>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</si>
  <si>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</si>
  <si>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</si>
  <si>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</si>
  <si>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</si>
  <si>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</si>
  <si>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</si>
  <si>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</si>
  <si>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</si>
  <si>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</si>
  <si>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</si>
  <si>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</si>
  <si>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</si>
  <si>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</si>
  <si>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</si>
  <si>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</si>
  <si>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</si>
  <si>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</si>
  <si>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</si>
  <si>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</si>
  <si>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</si>
  <si>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</si>
  <si>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</si>
  <si>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</si>
  <si>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</si>
  <si>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</si>
  <si>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</si>
  <si>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</si>
  <si>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</si>
  <si>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</si>
  <si>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</si>
  <si>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</si>
  <si>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</si>
  <si>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</si>
  <si>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</si>
  <si>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</si>
  <si>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</si>
  <si>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</si>
  <si>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</si>
  <si>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</si>
  <si>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</si>
  <si>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</si>
  <si>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</si>
  <si>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</si>
  <si>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</si>
  <si>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</si>
  <si>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</si>
  <si>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</si>
  <si>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</si>
  <si>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</si>
  <si>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</si>
  <si>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</si>
  <si>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</si>
  <si>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</si>
  <si>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</si>
  <si>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</si>
  <si>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</si>
  <si>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</si>
  <si>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</si>
  <si>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</si>
  <si>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</si>
  <si>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</si>
  <si>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</si>
  <si>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</si>
  <si>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</si>
  <si>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</si>
  <si>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</si>
  <si>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</si>
  <si>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</si>
  <si>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</si>
  <si>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</si>
  <si>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</si>
  <si>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</si>
  <si>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</si>
  <si>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</si>
  <si>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</si>
  <si>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</si>
  <si>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</si>
  <si>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</si>
  <si>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</si>
  <si>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</si>
  <si>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</si>
  <si>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</si>
  <si>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</si>
  <si>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</si>
  <si>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</si>
  <si>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</si>
  <si>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</si>
  <si>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</si>
  <si>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</si>
  <si>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</si>
  <si>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</si>
  <si>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</si>
  <si>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</si>
  <si>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</si>
  <si>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</si>
  <si>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</si>
  <si>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</si>
  <si>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</si>
  <si>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</si>
  <si>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</si>
  <si>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</si>
  <si>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</si>
  <si>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</si>
  <si>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</si>
  <si>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</si>
  <si>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</si>
  <si>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</si>
  <si>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</si>
  <si>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</si>
  <si>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</si>
  <si>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</si>
  <si>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</si>
  <si>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</si>
  <si>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</si>
  <si>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</si>
  <si>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</si>
  <si>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</si>
  <si>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</si>
  <si>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</si>
  <si>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</si>
  <si>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</si>
  <si>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</si>
  <si>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</si>
  <si>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</si>
  <si>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</si>
  <si>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</si>
  <si>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</si>
  <si>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</si>
  <si>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</si>
  <si>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</si>
  <si>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</si>
  <si>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</si>
  <si>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</si>
  <si>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</si>
  <si>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</si>
  <si>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</si>
  <si>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</si>
  <si>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</si>
  <si>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</si>
  <si>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</si>
  <si>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</si>
  <si>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</si>
  <si>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</si>
  <si>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</si>
  <si>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</si>
  <si>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</si>
  <si>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</si>
  <si>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</si>
  <si>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</si>
  <si>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</si>
  <si>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</si>
  <si>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</si>
  <si>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</si>
  <si>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</si>
  <si>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</si>
  <si>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</si>
  <si>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</si>
  <si>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</si>
  <si>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</si>
  <si>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</si>
  <si>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</si>
  <si>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</si>
  <si>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</si>
  <si>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</si>
  <si>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</si>
  <si>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</si>
  <si>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</si>
  <si>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</si>
  <si>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</si>
  <si>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</si>
  <si>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</si>
  <si>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</si>
  <si>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</si>
  <si>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</si>
  <si>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</si>
  <si>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</si>
  <si>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</si>
  <si>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</si>
  <si>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</si>
  <si>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</si>
  <si>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</si>
  <si>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</si>
  <si>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</si>
  <si>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</si>
  <si>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</si>
  <si>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</si>
  <si>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</si>
  <si>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</si>
  <si>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</si>
  <si>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</si>
  <si>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</si>
  <si>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</si>
  <si>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</si>
  <si>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</si>
  <si>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</si>
  <si>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</si>
  <si>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</si>
  <si>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</si>
  <si>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</si>
  <si>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</si>
  <si>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</si>
  <si>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</si>
  <si>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</si>
  <si>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</si>
  <si>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</si>
  <si>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</si>
  <si>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</si>
  <si>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</si>
  <si>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</si>
  <si>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</si>
  <si>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</si>
  <si>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</si>
  <si>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</si>
  <si>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</si>
  <si>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</si>
  <si>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</si>
  <si>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</si>
  <si>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</si>
  <si>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</si>
  <si>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</si>
  <si>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</si>
  <si>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</si>
  <si>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</si>
  <si>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</si>
  <si>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</si>
  <si>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</si>
  <si>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</si>
  <si>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</si>
  <si>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</si>
  <si>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</si>
  <si>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</si>
  <si>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</si>
  <si>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</si>
  <si>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</si>
  <si>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</si>
  <si>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</si>
  <si>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</si>
  <si>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</si>
  <si>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</si>
  <si>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</si>
  <si>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</si>
  <si>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</si>
  <si>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</si>
  <si>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</si>
  <si>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</si>
  <si>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</si>
  <si>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</si>
  <si>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</si>
  <si>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</si>
  <si>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</si>
  <si>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</si>
  <si>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</si>
  <si>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</si>
  <si>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</si>
  <si>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</si>
  <si>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</si>
  <si>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</si>
  <si>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</si>
  <si>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</si>
  <si>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</si>
  <si>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</si>
  <si>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</si>
  <si>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</si>
  <si>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</si>
  <si>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</si>
  <si>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</si>
  <si>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</si>
  <si>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</si>
  <si>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</si>
  <si>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</si>
  <si>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</si>
  <si>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</si>
  <si>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</si>
  <si>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</si>
  <si>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</si>
  <si>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</si>
  <si>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</si>
  <si>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</si>
  <si>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</si>
  <si>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</si>
  <si>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</si>
  <si>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</si>
  <si>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</si>
  <si>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</si>
  <si>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</si>
  <si>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</si>
  <si>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</si>
  <si>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</si>
  <si>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</si>
  <si>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</si>
  <si>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</si>
  <si>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</si>
  <si>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</si>
  <si>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</si>
  <si>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</si>
  <si>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</si>
  <si>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</si>
  <si>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</si>
  <si>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</si>
  <si>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</si>
  <si>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</si>
  <si>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</si>
  <si>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</si>
  <si>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</si>
  <si>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</si>
  <si>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</si>
  <si>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</si>
  <si>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</si>
  <si>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</si>
  <si>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</si>
  <si>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</si>
  <si>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</si>
  <si>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</si>
  <si>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</si>
  <si>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</si>
  <si>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</si>
  <si>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</si>
  <si>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</si>
  <si>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</si>
  <si>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</si>
  <si>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</si>
  <si>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</si>
  <si>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</si>
  <si>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</si>
  <si>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</si>
  <si>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</si>
  <si>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</si>
  <si>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</si>
  <si>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</si>
  <si>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</si>
  <si>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</si>
  <si>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</si>
  <si>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</si>
  <si>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</si>
  <si>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</si>
  <si>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</si>
  <si>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</si>
  <si>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</si>
  <si>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</si>
  <si>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</si>
  <si>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</si>
  <si>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</si>
  <si>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</si>
  <si>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</si>
  <si>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</si>
  <si>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</si>
  <si>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</si>
  <si>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</si>
  <si>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</si>
  <si>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</si>
  <si>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</si>
  <si>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</si>
  <si>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</si>
  <si>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</si>
  <si>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</si>
  <si>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</si>
  <si>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</si>
  <si>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</si>
  <si>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</si>
  <si>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</si>
  <si>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</si>
  <si>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</si>
  <si>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</si>
  <si>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</si>
  <si>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</si>
  <si>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</si>
  <si>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</si>
  <si>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</si>
  <si>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</si>
  <si>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</si>
  <si>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</si>
  <si>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</si>
  <si>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</si>
  <si>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</si>
  <si>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</si>
  <si>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</si>
  <si>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</si>
  <si>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</si>
  <si>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</si>
  <si>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</si>
  <si>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</si>
  <si>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</si>
  <si>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</si>
  <si>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</si>
  <si>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</si>
  <si>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</si>
  <si>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</si>
  <si>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</si>
  <si>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</si>
  <si>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</si>
  <si>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</si>
  <si>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</si>
  <si>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</si>
  <si>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</si>
  <si>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</si>
  <si>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</si>
  <si>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</si>
  <si>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</si>
  <si>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</si>
  <si>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</si>
  <si>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</si>
  <si>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</si>
  <si>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</si>
  <si>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</si>
  <si>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</si>
  <si>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</si>
  <si>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</si>
  <si>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</si>
  <si>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</si>
  <si>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</si>
  <si>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</si>
  <si>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</si>
  <si>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</si>
  <si>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</si>
  <si>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</si>
  <si>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</si>
  <si>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</si>
  <si>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</si>
  <si>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</si>
  <si>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</si>
  <si>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</si>
  <si>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</si>
  <si>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</si>
  <si>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</si>
  <si>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</si>
  <si>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</si>
  <si>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</si>
  <si>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</si>
  <si>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</si>
  <si>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</si>
  <si>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</si>
  <si>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</si>
  <si>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</si>
  <si>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</si>
  <si>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</si>
  <si>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</si>
  <si>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</si>
  <si>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</si>
  <si>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</si>
  <si>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</si>
  <si>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</si>
  <si>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</si>
  <si>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</si>
  <si>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</si>
  <si>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</si>
  <si>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</si>
  <si>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</si>
  <si>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</si>
  <si>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</si>
  <si>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</si>
  <si>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</si>
  <si>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</si>
  <si>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</si>
  <si>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</si>
  <si>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</si>
  <si>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</si>
  <si>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</si>
  <si>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</si>
  <si>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</si>
  <si>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</si>
  <si>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</si>
  <si>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</si>
  <si>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</si>
  <si>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</si>
  <si>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</si>
  <si>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</si>
  <si>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</si>
  <si>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</si>
  <si>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</si>
  <si>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</si>
  <si>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</si>
  <si>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</si>
  <si>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</si>
  <si>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</si>
  <si>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</si>
  <si>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</si>
  <si>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</si>
  <si>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</si>
  <si>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</si>
  <si>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</si>
  <si>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</si>
  <si>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</si>
  <si>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</si>
  <si>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</si>
  <si>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</si>
  <si>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</si>
  <si>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</si>
  <si>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</si>
  <si>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</si>
  <si>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</si>
  <si>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</si>
  <si>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</si>
  <si>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</si>
  <si>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</si>
  <si>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</si>
  <si>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</si>
  <si>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</si>
  <si>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</si>
  <si>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</si>
  <si>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</si>
  <si>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</si>
  <si>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</si>
  <si>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</si>
  <si>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</si>
  <si>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</si>
  <si>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</si>
  <si>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</si>
  <si>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</si>
  <si>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</si>
  <si>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</si>
  <si>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</si>
  <si>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</si>
  <si>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</si>
  <si>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</si>
  <si>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</si>
  <si>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</si>
  <si>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</si>
  <si>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</si>
  <si>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</si>
  <si>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</si>
  <si>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</si>
  <si>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</si>
  <si>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</si>
  <si>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</si>
  <si>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</si>
  <si>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</si>
  <si>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</si>
  <si>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</si>
  <si>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</si>
  <si>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</si>
  <si>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</si>
  <si>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</si>
  <si>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</si>
  <si>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</si>
  <si>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</si>
  <si>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</si>
  <si>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</si>
  <si>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</si>
  <si>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</si>
  <si>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</si>
  <si>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</si>
  <si>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</si>
  <si>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</si>
  <si>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</si>
  <si>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</si>
  <si>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</si>
  <si>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</si>
  <si>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</si>
  <si>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</si>
  <si>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</si>
  <si>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</si>
  <si>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</si>
  <si>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</si>
  <si>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</si>
  <si>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</si>
  <si>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</si>
  <si>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</si>
  <si>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</si>
  <si>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</si>
  <si>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</si>
  <si>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</si>
  <si>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</si>
  <si>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</si>
  <si>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</si>
  <si>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</si>
  <si>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</si>
  <si>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</si>
  <si>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</si>
  <si>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</si>
  <si>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</si>
  <si>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</si>
  <si>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</si>
  <si>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</si>
  <si>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</si>
  <si>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</si>
  <si>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</si>
  <si>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</si>
  <si>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</si>
  <si>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</si>
  <si>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</si>
  <si>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</si>
  <si>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</si>
  <si>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</si>
  <si>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</si>
  <si>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</si>
  <si>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</si>
  <si>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</si>
  <si>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</si>
  <si>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</si>
  <si>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</si>
  <si>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</si>
  <si>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</si>
  <si>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</si>
  <si>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</si>
  <si>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</si>
  <si>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</si>
  <si>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</si>
  <si>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</si>
  <si>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</si>
  <si>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</si>
  <si>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</si>
  <si>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</si>
  <si>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</si>
  <si>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</si>
  <si>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</si>
  <si>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</si>
  <si>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</si>
  <si>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</si>
  <si>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</si>
  <si>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</si>
  <si>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</si>
  <si>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</si>
  <si>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</si>
  <si>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</si>
  <si>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</si>
  <si>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</si>
  <si>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</si>
  <si>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</si>
  <si>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</si>
  <si>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</si>
  <si>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</si>
  <si>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</si>
  <si>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</si>
  <si>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</si>
  <si>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</si>
  <si>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</si>
  <si>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</si>
  <si>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</si>
  <si>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</si>
  <si>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</si>
  <si>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</si>
  <si>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</si>
  <si>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</si>
  <si>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</si>
  <si>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</si>
  <si>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</si>
  <si>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</si>
  <si>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</si>
  <si>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</si>
  <si>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</si>
  <si>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</si>
  <si>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</si>
  <si>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</si>
  <si>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</si>
  <si>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</si>
  <si>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</si>
  <si>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</si>
  <si>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</si>
  <si>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</si>
  <si>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</si>
  <si>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</si>
  <si>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</si>
  <si>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</si>
  <si>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</si>
  <si>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</si>
  <si>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</si>
  <si>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</si>
  <si>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</si>
  <si>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</si>
  <si>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</si>
  <si>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</si>
  <si>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</si>
  <si>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</si>
  <si>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</si>
  <si>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</si>
  <si>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</si>
  <si>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</si>
  <si>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</si>
  <si>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</si>
  <si>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</si>
  <si>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</si>
  <si>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</si>
  <si>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</si>
  <si>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</si>
  <si>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</si>
  <si>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</si>
  <si>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</si>
  <si>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</si>
  <si>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</si>
  <si>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</si>
  <si>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</si>
  <si>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</si>
  <si>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</si>
  <si>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</si>
  <si>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</si>
  <si>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</si>
  <si>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</si>
  <si>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</si>
  <si>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</si>
  <si>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</si>
  <si>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</si>
  <si>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</si>
  <si>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</si>
  <si>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</si>
  <si>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</si>
  <si>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</si>
  <si>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</si>
  <si>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</si>
  <si>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</si>
  <si>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</si>
  <si>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</si>
  <si>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</si>
  <si>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</si>
  <si>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</si>
  <si>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</si>
  <si>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</si>
  <si>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</si>
  <si>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</si>
  <si>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</si>
  <si>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</si>
  <si>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</si>
  <si>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</si>
  <si>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</si>
  <si>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</si>
  <si>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</si>
  <si>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</si>
  <si>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</si>
  <si>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</si>
  <si>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</si>
  <si>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</si>
  <si>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</si>
  <si>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</si>
  <si>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</si>
  <si>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</si>
  <si>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</si>
  <si>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</si>
  <si>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</si>
  <si>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</si>
  <si>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</si>
  <si>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</si>
  <si>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</si>
  <si>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</si>
  <si>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</si>
  <si>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</si>
  <si>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</si>
  <si>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</si>
  <si>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</si>
  <si>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</si>
  <si>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</si>
  <si>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</si>
  <si>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</si>
  <si>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</si>
  <si>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</si>
  <si>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</si>
  <si>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</si>
  <si>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</si>
  <si>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</si>
  <si>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</si>
  <si>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</si>
  <si>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</si>
  <si>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</si>
  <si>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</si>
  <si>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</si>
  <si>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</si>
  <si>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</si>
  <si>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</si>
  <si>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</si>
  <si>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</si>
  <si>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</si>
  <si>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</si>
  <si>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</si>
  <si>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</si>
  <si>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</si>
  <si>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</si>
  <si>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</si>
  <si>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</si>
  <si>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</si>
  <si>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</si>
  <si>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</si>
  <si>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</si>
  <si>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</si>
  <si>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</si>
  <si>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</si>
  <si>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</si>
  <si>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</si>
  <si>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</si>
  <si>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</si>
  <si>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</si>
  <si>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</si>
  <si>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</si>
  <si>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</si>
  <si>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</si>
  <si>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</si>
  <si>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</si>
  <si>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</si>
  <si>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</si>
  <si>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</si>
  <si>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</si>
  <si>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</si>
  <si>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</si>
  <si>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</si>
  <si>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</si>
  <si>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</si>
  <si>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</si>
  <si>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</si>
  <si>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</si>
  <si>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</si>
  <si>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</si>
  <si>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</si>
  <si>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</si>
  <si>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</si>
  <si>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</si>
  <si>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</si>
  <si>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</si>
  <si>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</si>
  <si>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</si>
  <si>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</si>
  <si>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</si>
  <si>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</si>
  <si>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</si>
  <si>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</si>
  <si>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</si>
  <si>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</si>
  <si>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</si>
  <si>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</si>
  <si>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</si>
  <si>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</si>
  <si>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</si>
  <si>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</si>
  <si>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</si>
  <si>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</si>
  <si>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</si>
  <si>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</si>
  <si>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</si>
  <si>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</si>
  <si>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</si>
  <si>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</si>
  <si>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</si>
  <si>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</si>
  <si>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</si>
  <si>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</si>
  <si>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</si>
  <si>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</si>
  <si>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</si>
  <si>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</si>
  <si>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</si>
  <si>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</si>
  <si>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</si>
  <si>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</si>
  <si>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</si>
  <si>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</si>
  <si>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</si>
  <si>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</si>
  <si>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</si>
  <si>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</si>
  <si>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</si>
  <si>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</si>
  <si>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</si>
  <si>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</si>
  <si>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</si>
  <si>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</si>
  <si>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</si>
  <si>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</si>
  <si>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</si>
  <si>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</si>
  <si>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</si>
  <si>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</si>
  <si>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</si>
  <si>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</si>
  <si>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</si>
  <si>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</si>
  <si>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</si>
  <si>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</si>
  <si>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</si>
  <si>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</si>
  <si>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</si>
  <si>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</si>
  <si>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</si>
  <si>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</si>
  <si>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</si>
  <si>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</si>
  <si>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</si>
  <si>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</si>
  <si>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</si>
  <si>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</si>
  <si>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</si>
  <si>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</si>
  <si>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</si>
  <si>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</si>
  <si>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</si>
  <si>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</si>
  <si>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</si>
  <si>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</si>
  <si>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</si>
  <si>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</si>
  <si>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</si>
  <si>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</si>
  <si>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</si>
  <si>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</si>
  <si>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</si>
  <si>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</si>
  <si>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</si>
  <si>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</si>
  <si>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</si>
  <si>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</si>
  <si>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</si>
  <si>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</si>
  <si>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</si>
  <si>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</si>
  <si>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</si>
  <si>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</si>
  <si>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</si>
  <si>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</si>
  <si>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</si>
  <si>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</si>
  <si>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</si>
  <si>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</si>
  <si>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</si>
  <si>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</si>
  <si>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</si>
  <si>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</si>
  <si>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</si>
  <si>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</si>
  <si>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</si>
  <si>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</si>
  <si>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</si>
  <si>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</si>
  <si>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</si>
  <si>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</si>
  <si>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</si>
  <si>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</si>
  <si>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</si>
  <si>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</si>
  <si>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</si>
  <si>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</si>
  <si>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</si>
  <si>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</si>
  <si>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</si>
  <si>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</si>
  <si>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</si>
  <si>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</si>
  <si>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</si>
  <si>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</si>
  <si>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</si>
  <si>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</si>
  <si>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</si>
  <si>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</si>
  <si>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</si>
  <si>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</si>
  <si>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</si>
  <si>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</si>
  <si>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</si>
  <si>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</si>
  <si>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</si>
  <si>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</si>
  <si>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</si>
  <si>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</si>
  <si>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</si>
  <si>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</si>
  <si>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</si>
  <si>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</si>
  <si>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</si>
  <si>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</si>
  <si>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</si>
  <si>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</si>
  <si>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</si>
  <si>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</si>
  <si>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</si>
  <si>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</si>
  <si>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</si>
  <si>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</si>
  <si>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</si>
  <si>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</si>
  <si>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</si>
  <si>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</si>
  <si>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</si>
  <si>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</si>
  <si>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</si>
  <si>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</si>
  <si>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</si>
  <si>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</si>
  <si>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</si>
  <si>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</si>
  <si>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</si>
  <si>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</si>
  <si>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</si>
  <si>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</si>
  <si>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</si>
  <si>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</si>
  <si>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</si>
  <si>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</si>
  <si>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</si>
  <si>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</si>
  <si>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</si>
  <si>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</si>
  <si>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</si>
  <si>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</si>
  <si>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</si>
  <si>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</si>
  <si>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</si>
  <si>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</si>
  <si>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</si>
  <si>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</si>
  <si>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</si>
  <si>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</si>
  <si>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</si>
  <si>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</si>
  <si>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</si>
  <si>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</si>
  <si>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</si>
  <si>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</si>
  <si>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</si>
  <si>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</si>
  <si>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</si>
  <si>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</si>
  <si>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</si>
  <si>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</si>
  <si>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</si>
  <si>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</si>
  <si>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</si>
  <si>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</si>
  <si>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</si>
  <si>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</si>
  <si>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</si>
  <si>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</si>
  <si>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</si>
  <si>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</si>
  <si>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</si>
  <si>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</si>
  <si>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</si>
  <si>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</si>
  <si>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</si>
  <si>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</si>
  <si>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</si>
  <si>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</si>
  <si>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</si>
  <si>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</si>
  <si>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</si>
  <si>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</si>
  <si>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</si>
  <si>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</si>
  <si>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</si>
  <si>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</si>
  <si>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</si>
  <si>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</si>
  <si>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</si>
  <si>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</si>
  <si>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</si>
  <si>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</si>
  <si>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</si>
  <si>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</si>
  <si>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</si>
  <si>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</si>
  <si>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</si>
  <si>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</si>
  <si>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</si>
  <si>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</si>
  <si>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</si>
  <si>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</si>
  <si>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</si>
  <si>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</si>
  <si>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</si>
  <si>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</si>
  <si>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</si>
  <si>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</si>
  <si>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</si>
  <si>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</si>
  <si>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</si>
  <si>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</si>
  <si>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</si>
  <si>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</si>
  <si>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</si>
  <si>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</si>
  <si>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</si>
  <si>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</si>
  <si>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</si>
  <si>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</si>
  <si>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</si>
  <si>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</si>
  <si>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</si>
  <si>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</si>
  <si>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</si>
  <si>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</si>
  <si>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</si>
  <si>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</si>
  <si>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</si>
  <si>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</si>
  <si>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</si>
  <si>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</si>
  <si>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</si>
  <si>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</si>
  <si>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</si>
  <si>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</si>
  <si>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</si>
  <si>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</si>
  <si>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</si>
  <si>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</si>
  <si>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</si>
  <si>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</si>
  <si>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</si>
  <si>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</si>
  <si>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</si>
  <si>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</si>
  <si>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</si>
  <si>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</si>
  <si>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</si>
  <si>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</si>
  <si>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</si>
  <si>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</si>
  <si>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</si>
  <si>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</si>
  <si>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</si>
  <si>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</si>
  <si>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</si>
  <si>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</si>
  <si>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</si>
  <si>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</si>
  <si>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</si>
  <si>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</si>
  <si>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</si>
  <si>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</si>
  <si>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</si>
  <si>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</si>
  <si>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</si>
  <si>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</si>
  <si>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</si>
  <si>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</si>
  <si>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</si>
  <si>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</si>
  <si>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</si>
  <si>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</si>
  <si>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</si>
  <si>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</si>
  <si>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</si>
  <si>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</si>
  <si>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</si>
  <si>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</si>
  <si>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</si>
  <si>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</si>
  <si>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</si>
  <si>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</si>
  <si>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</si>
  <si>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</si>
  <si>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</si>
  <si>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</si>
  <si>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</si>
  <si>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</si>
  <si>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</si>
  <si>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</si>
  <si>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</si>
  <si>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</si>
  <si>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</si>
  <si>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</si>
  <si>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</si>
  <si>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</si>
  <si>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</si>
  <si>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</si>
  <si>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</si>
  <si>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</si>
  <si>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</si>
  <si>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</si>
  <si>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</si>
  <si>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</si>
  <si>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</si>
  <si>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</si>
  <si>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</si>
  <si>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</si>
  <si>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</si>
  <si>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</si>
  <si>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</si>
  <si>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</si>
  <si>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</si>
  <si>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</si>
  <si>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</si>
  <si>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</si>
  <si>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</si>
  <si>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</si>
  <si>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</si>
  <si>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</si>
  <si>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</si>
  <si>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</si>
  <si>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</si>
  <si>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</si>
  <si>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</si>
  <si>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</si>
  <si>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</si>
  <si>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</si>
  <si>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</si>
  <si>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</si>
  <si>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</si>
  <si>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</si>
  <si>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</si>
  <si>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</si>
  <si>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</si>
  <si>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</si>
  <si>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</si>
  <si>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</si>
  <si>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</si>
  <si>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</si>
  <si>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</si>
  <si>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</si>
  <si>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</si>
  <si>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</si>
  <si>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</si>
  <si>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</si>
  <si>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</si>
  <si>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</si>
  <si>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</si>
  <si>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</si>
  <si>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</si>
  <si>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</si>
  <si>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</si>
  <si>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</si>
  <si>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</si>
  <si>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</si>
  <si>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</si>
  <si>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</si>
  <si>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</si>
  <si>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</si>
  <si>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</si>
  <si>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</si>
  <si>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</si>
  <si>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</si>
  <si>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</si>
  <si>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</si>
  <si>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</si>
  <si>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</si>
  <si>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</si>
  <si>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</si>
  <si>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</si>
  <si>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</si>
  <si>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</si>
  <si>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</si>
  <si>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</si>
  <si>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</si>
  <si>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</si>
  <si>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</si>
  <si>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</si>
  <si>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</si>
  <si>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</si>
  <si>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</si>
  <si>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</si>
  <si>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</si>
  <si>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</si>
  <si>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</si>
  <si>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</si>
  <si>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</si>
  <si>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</si>
  <si>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</si>
  <si>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</si>
  <si>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</si>
  <si>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</si>
  <si>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</si>
  <si>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</si>
  <si>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</si>
  <si>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</si>
  <si>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</si>
  <si>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</si>
  <si>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</si>
  <si>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</si>
  <si>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</si>
  <si>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</si>
  <si>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</si>
  <si>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</si>
  <si>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</si>
  <si>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</si>
  <si>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</si>
  <si>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</si>
  <si>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</si>
  <si>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</si>
  <si>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</si>
  <si>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</si>
  <si>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</si>
  <si>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</si>
  <si>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</si>
  <si>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</si>
  <si>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</si>
  <si>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</si>
  <si>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</si>
  <si>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</si>
  <si>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</si>
  <si>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</si>
  <si>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</si>
  <si>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</si>
  <si>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</si>
  <si>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</si>
  <si>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</si>
  <si>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</si>
  <si>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</si>
  <si>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</si>
  <si>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</si>
  <si>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</si>
  <si>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</si>
  <si>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</si>
  <si>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</si>
  <si>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</si>
  <si>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</si>
  <si>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</si>
  <si>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</si>
  <si>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</si>
  <si>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</si>
  <si>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</si>
  <si>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</si>
  <si>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</si>
  <si>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</si>
  <si>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</si>
  <si>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</si>
  <si>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</si>
  <si>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</si>
  <si>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</si>
  <si>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</si>
  <si>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</si>
  <si>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</si>
  <si>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</si>
  <si>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</si>
  <si>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</si>
  <si>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</si>
  <si>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</si>
  <si>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</si>
  <si>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</si>
  <si>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</si>
  <si>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</si>
  <si>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</si>
  <si>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</si>
  <si>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</si>
  <si>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</si>
  <si>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</si>
  <si>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</si>
  <si>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</si>
  <si>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</si>
  <si>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</si>
  <si>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</si>
  <si>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</si>
  <si>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</si>
  <si>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</si>
  <si>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</si>
  <si>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</si>
  <si>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</si>
  <si>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</si>
  <si>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</si>
  <si>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</si>
  <si>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</si>
  <si>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</si>
  <si>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</si>
  <si>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</si>
  <si>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</si>
  <si>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</si>
  <si>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</si>
  <si>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</si>
  <si>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</si>
  <si>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</si>
  <si>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</si>
  <si>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</si>
  <si>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</si>
  <si>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</si>
  <si>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</si>
  <si>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</si>
  <si>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</si>
  <si>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</si>
  <si>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</si>
  <si>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</si>
  <si>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</si>
  <si>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</si>
  <si>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</si>
  <si>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</si>
  <si>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</si>
  <si>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</si>
  <si>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</si>
  <si>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</si>
  <si>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</si>
  <si>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</si>
  <si>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</si>
  <si>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</si>
  <si>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</si>
  <si>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</si>
  <si>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</si>
  <si>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</si>
  <si>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</si>
  <si>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</si>
  <si>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</si>
  <si>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</si>
  <si>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</si>
  <si>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</si>
  <si>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</si>
  <si>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</si>
  <si>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</si>
  <si>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</si>
  <si>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</si>
  <si>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</si>
  <si>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</si>
  <si>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</si>
  <si>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</si>
  <si>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</si>
  <si>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</si>
  <si>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</si>
  <si>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</si>
  <si>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</si>
  <si>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</si>
  <si>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</si>
  <si>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</si>
  <si>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</si>
  <si>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</si>
  <si>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</si>
  <si>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</si>
  <si>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</si>
  <si>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</si>
  <si>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</si>
  <si>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</si>
  <si>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</si>
  <si>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</si>
  <si>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</si>
  <si>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</si>
  <si>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</si>
  <si>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</si>
  <si>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</si>
  <si>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</si>
  <si>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</si>
  <si>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</si>
  <si>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</si>
  <si>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</si>
  <si>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</si>
  <si>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</si>
  <si>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</si>
  <si>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</si>
  <si>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</si>
  <si>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</si>
  <si>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</si>
  <si>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</si>
  <si>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</si>
  <si>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</si>
  <si>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</si>
  <si>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</si>
  <si>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</si>
  <si>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</si>
  <si>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</si>
  <si>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</si>
  <si>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</si>
  <si>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</si>
  <si>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</si>
  <si>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</si>
  <si>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</si>
  <si>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</si>
  <si>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</si>
  <si>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</si>
  <si>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</si>
  <si>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</si>
  <si>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</si>
  <si>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</si>
  <si>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</si>
  <si>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</si>
  <si>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</si>
  <si>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</si>
  <si>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</si>
  <si>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</si>
  <si>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</si>
  <si>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</si>
  <si>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</si>
  <si>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</si>
  <si>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</si>
  <si>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</si>
  <si>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</si>
  <si>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</si>
  <si>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</si>
  <si>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</si>
  <si>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</si>
  <si>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</si>
  <si>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</si>
  <si>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</si>
  <si>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</si>
  <si>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</si>
  <si>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</si>
  <si>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</si>
  <si>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</si>
  <si>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</si>
  <si>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</si>
  <si>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</si>
  <si>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</si>
  <si>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</si>
  <si>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</si>
  <si>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</si>
  <si>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</si>
  <si>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</si>
  <si>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</si>
  <si>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</si>
  <si>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</si>
  <si>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</si>
  <si>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</si>
  <si>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</si>
  <si>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</si>
  <si>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</si>
  <si>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</si>
  <si>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</si>
  <si>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</si>
  <si>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</si>
  <si>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</si>
  <si>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</si>
  <si>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</si>
  <si>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</si>
  <si>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</si>
  <si>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</si>
  <si>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</si>
  <si>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</si>
  <si>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</si>
  <si>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</si>
  <si>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</si>
  <si>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</si>
  <si>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</si>
  <si>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</si>
  <si>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</si>
  <si>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</si>
  <si>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</si>
  <si>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</si>
  <si>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</si>
  <si>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</si>
  <si>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</si>
  <si>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</si>
  <si>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</si>
  <si>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</si>
  <si>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</si>
  <si>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</si>
  <si>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</si>
  <si>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</si>
  <si>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</si>
  <si>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</si>
  <si>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</si>
  <si>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</si>
  <si>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</si>
  <si>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</si>
  <si>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</si>
  <si>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</si>
  <si>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</si>
  <si>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</si>
  <si>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</si>
  <si>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</si>
  <si>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</si>
  <si>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</si>
  <si>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</si>
  <si>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</si>
  <si>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</si>
  <si>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</si>
  <si>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</si>
  <si>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</si>
  <si>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</si>
  <si>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</si>
  <si>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</si>
  <si>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</si>
  <si>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</si>
  <si>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</si>
  <si>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</si>
  <si>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</si>
  <si>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</si>
  <si>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</si>
  <si>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</si>
  <si>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</si>
  <si>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</si>
  <si>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</si>
  <si>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</si>
  <si>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</si>
  <si>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</si>
  <si>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</si>
  <si>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</si>
  <si>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</si>
  <si>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</si>
  <si>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</si>
  <si>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</si>
  <si>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</si>
  <si>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</si>
  <si>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</si>
  <si>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</si>
  <si>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</si>
  <si>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</si>
  <si>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</si>
  <si>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</si>
  <si>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</si>
  <si>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</si>
  <si>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</si>
  <si>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</si>
  <si>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</si>
  <si>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</si>
  <si>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</si>
  <si>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</si>
  <si>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</si>
  <si>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</si>
  <si>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</si>
  <si>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</si>
  <si>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</si>
  <si>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</si>
  <si>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</si>
  <si>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</si>
  <si>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</si>
  <si>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</si>
  <si>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</si>
  <si>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</si>
  <si>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</si>
  <si>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</si>
  <si>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</si>
  <si>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</si>
  <si>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</si>
  <si>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</si>
  <si>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</si>
  <si>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</si>
  <si>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</si>
  <si>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</si>
  <si>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</si>
  <si>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</si>
  <si>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</si>
  <si>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</si>
  <si>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</si>
  <si>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</si>
  <si>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</si>
  <si>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</si>
  <si>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</si>
  <si>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</si>
  <si>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</si>
  <si>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</si>
  <si>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</si>
  <si>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</si>
  <si>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</si>
  <si>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</si>
  <si>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</si>
  <si>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</si>
  <si>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</si>
  <si>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</si>
  <si>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</si>
  <si>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</si>
  <si>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</si>
  <si>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</si>
  <si>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</si>
  <si>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</si>
  <si>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</si>
  <si>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</si>
  <si>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</si>
  <si>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</si>
  <si>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</si>
  <si>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</si>
  <si>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</si>
  <si>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</si>
  <si>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</si>
  <si>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</si>
  <si>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</si>
  <si>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</si>
  <si>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</si>
  <si>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</si>
  <si>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</si>
  <si>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</si>
  <si>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</si>
  <si>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</si>
  <si>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</si>
  <si>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</si>
  <si>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</si>
  <si>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</si>
  <si>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</si>
  <si>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</si>
  <si>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</si>
  <si>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</si>
  <si>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</si>
  <si>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</si>
  <si>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</si>
  <si>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</si>
  <si>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</si>
  <si>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</si>
  <si>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</si>
  <si>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</si>
  <si>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</si>
  <si>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</si>
  <si>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</si>
  <si>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</si>
  <si>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</si>
  <si>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</si>
  <si>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</si>
  <si>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</si>
  <si>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</si>
  <si>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</si>
  <si>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</si>
  <si>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</si>
  <si>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</si>
  <si>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</si>
  <si>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</si>
  <si>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</si>
  <si>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</si>
  <si>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</si>
  <si>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</si>
  <si>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</si>
  <si>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</si>
  <si>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</si>
  <si>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</si>
  <si>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</si>
  <si>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</si>
  <si>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</si>
  <si>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</si>
  <si>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</si>
  <si>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</si>
  <si>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</si>
  <si>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</si>
  <si>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</si>
  <si>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</si>
  <si>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</si>
  <si>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</si>
  <si>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</si>
  <si>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</si>
  <si>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</si>
  <si>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</si>
  <si>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</si>
  <si>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</si>
  <si>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</si>
  <si>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</si>
  <si>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</si>
  <si>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</si>
  <si>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</si>
  <si>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</si>
  <si>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</si>
  <si>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</si>
  <si>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</si>
  <si>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</si>
  <si>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</si>
  <si>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</si>
  <si>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</si>
  <si>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</si>
  <si>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</si>
  <si>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</si>
  <si>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</si>
  <si>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</si>
  <si>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</si>
  <si>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</si>
  <si>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</si>
  <si>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</si>
  <si>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</si>
  <si>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</si>
  <si>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</si>
  <si>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</si>
  <si>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</si>
  <si>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</si>
  <si>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</si>
  <si>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</si>
  <si>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</si>
  <si>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</si>
  <si>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</si>
  <si>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</si>
  <si>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</si>
  <si>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</si>
  <si>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</si>
  <si>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</si>
  <si>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</si>
  <si>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</si>
  <si>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</si>
  <si>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</si>
  <si>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</si>
  <si>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</si>
  <si>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</si>
  <si>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</si>
  <si>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</si>
  <si>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</si>
  <si>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</si>
  <si>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</si>
  <si>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</si>
  <si>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</si>
  <si>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</si>
  <si>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</si>
  <si>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</si>
  <si>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</si>
  <si>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</si>
  <si>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</si>
  <si>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</si>
  <si>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</si>
  <si>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</si>
  <si>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</si>
  <si>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</si>
  <si>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</si>
  <si>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</si>
  <si>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</si>
  <si>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</si>
  <si>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</si>
  <si>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</si>
  <si>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</si>
  <si>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</si>
  <si>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</si>
  <si>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</si>
  <si>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</si>
  <si>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</si>
  <si>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</si>
  <si>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</si>
  <si>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</si>
  <si>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</si>
  <si>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</si>
  <si>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</si>
  <si>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</si>
  <si>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</si>
  <si>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</si>
  <si>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</si>
  <si>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</si>
  <si>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</si>
  <si>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</si>
  <si>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</si>
  <si>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</si>
  <si>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</si>
  <si>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</si>
  <si>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</si>
  <si>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</si>
  <si>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</si>
  <si>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</si>
  <si>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</si>
  <si>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</si>
  <si>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</si>
  <si>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</si>
  <si>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</si>
  <si>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</si>
  <si>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</si>
  <si>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</si>
  <si>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</si>
  <si>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</si>
  <si>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</si>
  <si>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</si>
  <si>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</si>
  <si>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</si>
  <si>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</si>
  <si>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</si>
  <si>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</si>
  <si>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</si>
  <si>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</si>
  <si>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</si>
  <si>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</si>
  <si>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</si>
  <si>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</si>
  <si>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</si>
  <si>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</si>
  <si>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</si>
  <si>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</si>
  <si>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</si>
  <si>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</si>
  <si>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</si>
  <si>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</si>
  <si>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</si>
  <si>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</si>
  <si>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</si>
  <si>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</si>
  <si>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</si>
  <si>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</si>
  <si>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</si>
  <si>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</si>
  <si>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</si>
  <si>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</si>
  <si>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</si>
  <si>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</si>
  <si>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</si>
  <si>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</si>
  <si>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</si>
  <si>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</si>
  <si>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</si>
  <si>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</si>
  <si>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</si>
  <si>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</si>
  <si>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</si>
  <si>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</si>
  <si>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</si>
  <si>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</si>
  <si>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</si>
  <si>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</si>
  <si>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</si>
  <si>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</si>
  <si>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</si>
  <si>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</si>
  <si>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</si>
  <si>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</si>
  <si>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</si>
  <si>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</si>
  <si>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</si>
  <si>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</si>
  <si>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</si>
  <si>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</si>
  <si>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</si>
  <si>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</si>
  <si>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</si>
  <si>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</si>
  <si>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</si>
  <si>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</si>
  <si>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</si>
  <si>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</si>
  <si>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</si>
  <si>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</si>
  <si>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</si>
  <si>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</si>
  <si>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</si>
  <si>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</si>
  <si>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</si>
  <si>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</si>
  <si>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</si>
  <si>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</si>
  <si>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</si>
  <si>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</si>
  <si>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</si>
  <si>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</si>
  <si>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</si>
  <si>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</si>
  <si>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</si>
  <si>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</si>
  <si>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</si>
  <si>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</si>
  <si>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</si>
  <si>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</si>
  <si>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</si>
  <si>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</si>
  <si>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</si>
  <si>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</si>
  <si>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</si>
  <si>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</si>
  <si>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</si>
  <si>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</si>
  <si>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</si>
  <si>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</si>
  <si>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</si>
  <si>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</si>
  <si>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</si>
  <si>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</si>
  <si>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</si>
  <si>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</si>
  <si>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</si>
  <si>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</si>
  <si>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</si>
  <si>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</si>
  <si>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</si>
  <si>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</si>
  <si>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</si>
  <si>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</si>
  <si>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</si>
  <si>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</si>
  <si>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</si>
  <si>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</si>
  <si>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</si>
  <si>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</si>
  <si>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</si>
  <si>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</si>
  <si>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</si>
  <si>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</si>
  <si>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</si>
  <si>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</si>
  <si>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</si>
  <si>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</si>
  <si>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</si>
  <si>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</si>
  <si>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</si>
  <si>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</si>
  <si>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</si>
  <si>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</si>
  <si>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</si>
  <si>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</si>
  <si>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</si>
  <si>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</si>
  <si>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</si>
  <si>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</si>
  <si>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</si>
  <si>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</si>
  <si>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</si>
  <si>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</si>
  <si>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</si>
  <si>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</si>
  <si>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</si>
  <si>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</si>
  <si>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</si>
  <si>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</si>
  <si>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</si>
  <si>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</si>
  <si>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</si>
  <si>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</si>
  <si>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</si>
  <si>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</si>
  <si>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</si>
  <si>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</si>
  <si>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</si>
  <si>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</si>
  <si>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</si>
  <si>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</si>
  <si>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</si>
  <si>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</si>
  <si>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</si>
  <si>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</si>
  <si>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</si>
  <si>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</si>
  <si>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</si>
  <si>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</si>
  <si>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</si>
  <si>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</si>
  <si>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</si>
  <si>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</si>
  <si>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</si>
  <si>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</si>
  <si>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</si>
  <si>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</si>
  <si>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</si>
  <si>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</si>
  <si>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</si>
  <si>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</si>
  <si>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</si>
  <si>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</si>
  <si>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</si>
  <si>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</si>
  <si>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</si>
  <si>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</si>
  <si>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</si>
  <si>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</si>
  <si>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</si>
  <si>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</si>
  <si>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</si>
  <si>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</si>
  <si>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</si>
  <si>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</si>
  <si>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</si>
  <si>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</si>
  <si>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</si>
  <si>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</si>
  <si>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</si>
  <si>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</si>
  <si>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</si>
  <si>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</si>
  <si>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</si>
  <si>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</si>
  <si>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</si>
  <si>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</si>
  <si>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</si>
  <si>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</si>
  <si>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</si>
  <si>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</si>
  <si>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</si>
  <si>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</si>
  <si>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</si>
  <si>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</si>
  <si>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</si>
  <si>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</si>
  <si>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</si>
  <si>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</si>
  <si>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</si>
  <si>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</si>
  <si>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</si>
  <si>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</si>
  <si>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</si>
  <si>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</si>
  <si>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</si>
  <si>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</si>
  <si>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</si>
  <si>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</si>
  <si>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</si>
  <si>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</si>
  <si>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</si>
  <si>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</si>
  <si>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</si>
  <si>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</si>
  <si>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</si>
  <si>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</si>
  <si>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</si>
  <si>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</si>
  <si>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</si>
  <si>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</si>
  <si>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</si>
  <si>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</si>
  <si>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</si>
  <si>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</si>
  <si>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</si>
  <si>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</si>
  <si>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</si>
  <si>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</si>
  <si>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</si>
  <si>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</si>
  <si>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</si>
  <si>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</si>
  <si>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</si>
  <si>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</si>
  <si>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</si>
  <si>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</si>
  <si>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</si>
  <si>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</si>
  <si>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</si>
  <si>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</si>
  <si>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</si>
  <si>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</si>
  <si>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</si>
  <si>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</si>
  <si>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</si>
  <si>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</si>
  <si>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</si>
  <si>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</si>
  <si>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</si>
  <si>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</si>
  <si>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</si>
  <si>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</si>
  <si>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</si>
  <si>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</si>
  <si>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</si>
  <si>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</si>
  <si>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</si>
  <si>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</si>
  <si>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</si>
  <si>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</si>
  <si>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</si>
  <si>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</si>
  <si>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</si>
  <si>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</si>
  <si>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</si>
  <si>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</si>
  <si>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</si>
  <si>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</si>
  <si>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</si>
  <si>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</si>
  <si>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</si>
  <si>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</si>
  <si>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</si>
  <si>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</si>
  <si>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</si>
  <si>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</si>
  <si>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</si>
  <si>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</si>
  <si>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</si>
  <si>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</si>
  <si>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</si>
  <si>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</si>
  <si>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</si>
  <si>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</si>
  <si>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</si>
  <si>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</si>
  <si>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</si>
  <si>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</si>
  <si>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</si>
  <si>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</si>
  <si>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</si>
  <si>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</si>
  <si>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</si>
  <si>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</si>
  <si>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</si>
  <si>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</si>
  <si>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</si>
  <si>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</si>
  <si>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</si>
  <si>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</si>
  <si>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</si>
  <si>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</si>
  <si>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</si>
  <si>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</si>
  <si>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</si>
  <si>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</si>
  <si>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</si>
  <si>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</si>
  <si>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</si>
  <si>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</si>
  <si>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</si>
  <si>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</si>
  <si>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</si>
  <si>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</si>
  <si>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</si>
  <si>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</si>
  <si>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</si>
  <si>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</si>
  <si>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</si>
  <si>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</si>
  <si>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</si>
  <si>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</si>
  <si>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</si>
  <si>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</si>
  <si>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</si>
  <si>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</si>
  <si>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</si>
  <si>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</si>
  <si>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</si>
  <si>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</si>
  <si>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</si>
  <si>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</si>
  <si>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</si>
  <si>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</si>
  <si>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</si>
  <si>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</si>
  <si>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</si>
  <si>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</si>
  <si>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</si>
  <si>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</si>
  <si>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</si>
  <si>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</si>
  <si>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</si>
  <si>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</si>
  <si>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</si>
  <si>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</si>
  <si>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</si>
  <si>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</si>
  <si>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</si>
  <si>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</si>
  <si>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</si>
  <si>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</si>
  <si>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</si>
  <si>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</si>
  <si>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</si>
  <si>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</si>
  <si>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</si>
  <si>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</si>
  <si>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</si>
  <si>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</si>
  <si>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</si>
  <si>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</si>
  <si>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</si>
  <si>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</si>
  <si>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</si>
  <si>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</si>
  <si>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</si>
  <si>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</si>
  <si>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</si>
  <si>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</si>
  <si>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</si>
  <si>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</si>
  <si>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</si>
  <si>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</si>
  <si>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</si>
  <si>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</si>
  <si>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</si>
  <si>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</si>
  <si>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</si>
  <si>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</si>
  <si>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</si>
  <si>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</si>
  <si>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</si>
  <si>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</si>
  <si>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</si>
  <si>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</si>
  <si>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</si>
  <si>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</si>
  <si>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</si>
  <si>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</si>
  <si>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</si>
  <si>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</si>
  <si>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</si>
  <si>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</si>
  <si>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</si>
  <si>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</si>
  <si>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</si>
  <si>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</si>
  <si>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</si>
  <si>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</si>
  <si>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</si>
  <si>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</si>
  <si>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</si>
  <si>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</si>
  <si>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</si>
  <si>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</si>
  <si>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</si>
  <si>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</si>
  <si>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</si>
  <si>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</si>
  <si>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</si>
  <si>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</si>
  <si>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</si>
  <si>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</si>
  <si>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</si>
  <si>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</si>
  <si>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</si>
  <si>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</si>
  <si>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</si>
  <si>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</si>
  <si>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</si>
  <si>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</si>
  <si>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</si>
  <si>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</si>
  <si>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</si>
  <si>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</si>
  <si>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</si>
  <si>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</si>
  <si>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</si>
  <si>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</si>
  <si>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</si>
  <si>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</si>
  <si>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</si>
  <si>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</si>
  <si>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</si>
  <si>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</si>
  <si>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</si>
  <si>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</si>
  <si>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</si>
  <si>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</si>
  <si>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</si>
  <si>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</si>
  <si>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</si>
  <si>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</si>
  <si>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</si>
  <si>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</si>
  <si>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</si>
  <si>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</si>
  <si>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</si>
  <si>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</si>
  <si>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</si>
  <si>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</si>
  <si>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</si>
  <si>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</si>
  <si>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</si>
  <si>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</si>
  <si>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</si>
  <si>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</si>
  <si>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</si>
  <si>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</si>
  <si>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</si>
  <si>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</si>
  <si>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</si>
  <si>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</si>
  <si>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</si>
  <si>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</si>
  <si>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</si>
  <si>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</si>
  <si>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</si>
  <si>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</si>
  <si>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</si>
  <si>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</si>
  <si>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</si>
  <si>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</si>
  <si>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</si>
  <si>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</si>
  <si>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</si>
  <si>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</si>
  <si>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</si>
  <si>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</si>
  <si>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</si>
  <si>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</si>
  <si>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</si>
  <si>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</si>
  <si>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</si>
  <si>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</si>
  <si>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</si>
  <si>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</si>
  <si>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</si>
  <si>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</si>
  <si>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</si>
  <si>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</si>
  <si>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</si>
  <si>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</si>
  <si>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</si>
  <si>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</si>
  <si>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</si>
  <si>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</si>
  <si>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</si>
  <si>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</si>
  <si>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</si>
  <si>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</si>
  <si>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</si>
  <si>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</si>
  <si>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</si>
  <si>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</si>
  <si>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</si>
  <si>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</si>
  <si>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</si>
  <si>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</si>
  <si>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</si>
  <si>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</si>
  <si>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</si>
  <si>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</si>
  <si>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</si>
  <si>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</si>
  <si>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</si>
  <si>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</si>
  <si>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</si>
  <si>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</si>
  <si>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</si>
  <si>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</si>
  <si>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</si>
  <si>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</si>
  <si>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</si>
  <si>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</si>
  <si>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</si>
  <si>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</si>
  <si>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</si>
  <si>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</si>
  <si>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</si>
  <si>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</si>
  <si>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</si>
  <si>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</si>
  <si>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</si>
  <si>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</si>
  <si>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</si>
  <si>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</si>
  <si>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</si>
  <si>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</si>
  <si>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</si>
  <si>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</si>
  <si>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</si>
  <si>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</si>
  <si>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</si>
  <si>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</si>
  <si>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</si>
  <si>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</si>
  <si>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</si>
  <si>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</si>
  <si>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</si>
  <si>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</si>
  <si>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</si>
  <si>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</si>
  <si>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</si>
  <si>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</si>
  <si>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</si>
  <si>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</si>
  <si>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</si>
  <si>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</si>
  <si>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</si>
  <si>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</si>
  <si>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</si>
  <si>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</si>
  <si>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</si>
  <si>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</si>
  <si>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</si>
  <si>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</si>
  <si>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</si>
  <si>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</si>
  <si>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</si>
  <si>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</si>
  <si>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</si>
  <si>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</si>
  <si>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</si>
  <si>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</si>
  <si>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</si>
  <si>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</si>
  <si>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</si>
  <si>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</si>
  <si>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</si>
  <si>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</si>
  <si>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</si>
  <si>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</si>
  <si>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</si>
  <si>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</si>
  <si>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</si>
  <si>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</si>
  <si>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</si>
  <si>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</si>
  <si>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</si>
  <si>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</si>
  <si>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</si>
  <si>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</si>
  <si>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</si>
  <si>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</si>
  <si>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</si>
  <si>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</si>
  <si>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</si>
  <si>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</si>
  <si>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</si>
  <si>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</si>
  <si>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</si>
  <si>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</si>
  <si>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</si>
  <si>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</si>
  <si>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</si>
  <si>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</si>
  <si>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</si>
  <si>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</si>
  <si>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</si>
  <si>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</si>
  <si>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</si>
  <si>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</si>
  <si>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</si>
  <si>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</si>
  <si>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</si>
  <si>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</si>
  <si>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</si>
  <si>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</si>
  <si>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</si>
  <si>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</si>
  <si>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</si>
  <si>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</si>
  <si>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</si>
  <si>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</si>
  <si>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</si>
  <si>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</si>
  <si>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</si>
  <si>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</si>
  <si>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</si>
  <si>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</si>
  <si>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</si>
  <si>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</si>
  <si>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</si>
  <si>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</si>
  <si>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</si>
  <si>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</si>
  <si>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</si>
  <si>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</si>
  <si>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</si>
  <si>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</si>
  <si>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</si>
  <si>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</si>
  <si>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</si>
  <si>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</si>
  <si>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</si>
  <si>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</si>
  <si>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</si>
  <si>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</si>
  <si>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</si>
  <si>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</si>
  <si>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</si>
  <si>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</si>
  <si>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</si>
  <si>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</si>
  <si>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</si>
  <si>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</si>
  <si>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</si>
  <si>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</si>
  <si>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</si>
  <si>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</si>
  <si>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</si>
  <si>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</si>
  <si>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</si>
  <si>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</si>
  <si>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</si>
  <si>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</si>
  <si>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</si>
  <si>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</si>
  <si>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</si>
  <si>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</si>
  <si>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</si>
  <si>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</si>
  <si>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</si>
  <si>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</si>
  <si>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</si>
  <si>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</si>
  <si>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</si>
  <si>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</si>
  <si>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</si>
  <si>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</si>
  <si>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</si>
  <si>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</si>
  <si>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</si>
  <si>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</si>
  <si>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</si>
  <si>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</si>
  <si>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</si>
  <si>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</si>
  <si>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</si>
  <si>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</si>
  <si>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</si>
  <si>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</si>
  <si>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</si>
  <si>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</si>
  <si>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</si>
  <si>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</si>
  <si>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</si>
  <si>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</si>
  <si>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</si>
  <si>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</si>
  <si>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</si>
  <si>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</si>
  <si>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</si>
  <si>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</si>
  <si>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</si>
  <si>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</si>
  <si>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</si>
  <si>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</si>
  <si>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</si>
  <si>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</si>
  <si>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</si>
  <si>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</si>
  <si>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</si>
  <si>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</si>
  <si>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</si>
  <si>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</si>
  <si>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</si>
  <si>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</si>
  <si>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</si>
  <si>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</si>
  <si>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</si>
  <si>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</si>
  <si>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</si>
  <si>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</si>
  <si>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</si>
  <si>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</si>
  <si>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</si>
  <si>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</si>
  <si>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</si>
  <si>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</si>
  <si>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</si>
  <si>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</si>
  <si>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</si>
  <si>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</si>
  <si>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</si>
  <si>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</si>
  <si>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</si>
  <si>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</si>
  <si>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</si>
  <si>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</si>
  <si>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</si>
  <si>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</si>
  <si>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</si>
  <si>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</si>
  <si>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</si>
  <si>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</si>
  <si>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</si>
  <si>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</si>
  <si>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</si>
  <si>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</si>
  <si>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</si>
  <si>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</si>
  <si>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</si>
  <si>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</si>
  <si>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</si>
  <si>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</si>
  <si>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</si>
  <si>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</si>
  <si>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</si>
  <si>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</si>
  <si>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</si>
  <si>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</si>
  <si>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</si>
  <si>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</si>
  <si>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</si>
  <si>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</si>
  <si>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</si>
  <si>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</si>
  <si>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</si>
  <si>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</si>
  <si>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</si>
  <si>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</si>
  <si>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</si>
  <si>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</si>
  <si>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</si>
  <si>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</si>
  <si>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</si>
  <si>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</si>
  <si>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</si>
  <si>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</si>
  <si>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</si>
  <si>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</si>
  <si>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</si>
  <si>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</si>
  <si>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</si>
  <si>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</si>
  <si>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</si>
  <si>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</si>
  <si>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</si>
  <si>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</si>
  <si>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</si>
  <si>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</si>
  <si>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</si>
  <si>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</si>
  <si>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</si>
  <si>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</si>
  <si>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</si>
  <si>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</si>
  <si>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</si>
  <si>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</si>
  <si>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</si>
  <si>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</si>
  <si>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</si>
  <si>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</si>
  <si>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</si>
  <si>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</si>
  <si>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</si>
  <si>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</si>
  <si>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</si>
  <si>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</si>
  <si>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</si>
  <si>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</si>
  <si>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</si>
  <si>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</si>
  <si>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</si>
  <si>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</si>
  <si>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</si>
  <si>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</si>
  <si>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</si>
  <si>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</si>
  <si>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</si>
  <si>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</si>
  <si>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</si>
  <si>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</si>
  <si>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</si>
  <si>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</si>
  <si>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</si>
  <si>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</si>
  <si>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</si>
  <si>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</si>
  <si>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</si>
  <si>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</si>
  <si>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</si>
  <si>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</si>
  <si>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</si>
  <si>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</si>
  <si>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</si>
  <si>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</si>
  <si>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</si>
  <si>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</si>
  <si>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</si>
  <si>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</si>
  <si>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</si>
  <si>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</si>
  <si>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</si>
  <si>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</si>
  <si>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</si>
  <si>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</si>
  <si>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</si>
  <si>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</si>
  <si>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</si>
  <si>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</si>
  <si>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</si>
  <si>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</si>
  <si>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</si>
  <si>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</si>
  <si>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</si>
  <si>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</si>
  <si>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</si>
  <si>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</si>
  <si>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</si>
  <si>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</si>
  <si>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</si>
  <si>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</si>
  <si>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</si>
  <si>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</si>
  <si>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</si>
  <si>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</si>
  <si>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</si>
  <si>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</si>
  <si>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</si>
  <si>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</si>
  <si>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</si>
  <si>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</si>
  <si>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</si>
  <si>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</si>
  <si>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</si>
  <si>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</si>
  <si>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</si>
  <si>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</si>
  <si>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</si>
  <si>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</si>
  <si>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</si>
  <si>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</si>
  <si>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</si>
  <si>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</si>
  <si>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</si>
  <si>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</si>
  <si>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</si>
  <si>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</si>
  <si>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</si>
  <si>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</si>
  <si>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</si>
  <si>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</si>
  <si>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</si>
  <si>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</si>
  <si>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</si>
  <si>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</si>
  <si>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</si>
  <si>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</si>
  <si>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</si>
  <si>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</si>
  <si>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</si>
  <si>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</si>
  <si>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</si>
  <si>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</si>
  <si>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</si>
  <si>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</si>
  <si>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</si>
  <si>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</si>
  <si>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</si>
  <si>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</si>
  <si>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</si>
  <si>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</si>
  <si>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</si>
  <si>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</si>
  <si>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</si>
  <si>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</si>
  <si>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</si>
  <si>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</si>
  <si>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</si>
  <si>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</si>
  <si>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</si>
  <si>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</si>
  <si>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</si>
  <si>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</si>
  <si>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</si>
  <si>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</si>
  <si>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</si>
  <si>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</si>
  <si>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</si>
  <si>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</si>
  <si>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</si>
  <si>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</si>
  <si>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</si>
  <si>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</si>
  <si>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</si>
  <si>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</si>
  <si>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</si>
  <si>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</si>
  <si>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</si>
  <si>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</si>
  <si>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</si>
  <si>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</si>
  <si>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</si>
  <si>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</si>
  <si>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</si>
  <si>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</si>
  <si>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</si>
  <si>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</si>
  <si>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</si>
  <si>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</si>
  <si>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</si>
  <si>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</si>
  <si>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</si>
  <si>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</si>
  <si>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</si>
  <si>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</si>
  <si>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</si>
  <si>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</si>
  <si>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</si>
  <si>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</si>
  <si>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</si>
  <si>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</si>
  <si>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</si>
  <si>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</si>
  <si>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</si>
  <si>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</si>
  <si>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</si>
  <si>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</si>
  <si>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</si>
  <si>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</si>
  <si>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</si>
  <si>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</si>
  <si>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</si>
  <si>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</si>
  <si>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</si>
  <si>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</si>
  <si>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</si>
  <si>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</si>
  <si>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</si>
  <si>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</si>
  <si>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</si>
  <si>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</si>
  <si>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</si>
  <si>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</si>
  <si>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</si>
  <si>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</si>
  <si>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</si>
  <si>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</si>
  <si>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</si>
  <si>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</si>
  <si>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</si>
  <si>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</si>
  <si>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</si>
  <si>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</si>
  <si>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</si>
  <si>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</si>
  <si>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</si>
  <si>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</si>
  <si>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</si>
  <si>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</si>
  <si>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</si>
  <si>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</si>
  <si>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</si>
  <si>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</si>
  <si>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</si>
  <si>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</si>
  <si>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</si>
  <si>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</si>
  <si>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</si>
  <si>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</si>
  <si>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</si>
  <si>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</si>
  <si>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</si>
  <si>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</si>
  <si>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</si>
  <si>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</si>
  <si>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</si>
  <si>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</si>
  <si>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</si>
  <si>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</si>
  <si>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</si>
  <si>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</si>
  <si>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</si>
  <si>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</si>
  <si>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</si>
  <si>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</si>
  <si>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</si>
  <si>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</si>
  <si>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</si>
  <si>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</si>
  <si>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</si>
  <si>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</si>
  <si>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</si>
  <si>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</si>
  <si>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</si>
  <si>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</si>
  <si>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</si>
  <si>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</si>
  <si>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</si>
  <si>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</si>
  <si>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</si>
  <si>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</si>
  <si>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</si>
  <si>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</si>
  <si>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</si>
  <si>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</si>
  <si>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</si>
  <si>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</si>
  <si>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</si>
  <si>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</si>
  <si>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</si>
  <si>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</si>
  <si>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</si>
  <si>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</si>
  <si>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</si>
  <si>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</si>
  <si>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</si>
  <si>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</si>
  <si>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</si>
  <si>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</si>
  <si>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</si>
  <si>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</si>
  <si>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</si>
  <si>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</si>
  <si>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</si>
  <si>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</si>
  <si>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</si>
  <si>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</si>
  <si>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</si>
  <si>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</si>
  <si>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</si>
  <si>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</si>
  <si>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</si>
  <si>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</si>
  <si>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</si>
  <si>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</si>
  <si>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</si>
  <si>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</si>
  <si>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</si>
  <si>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</si>
  <si>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</si>
  <si>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</si>
  <si>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</si>
  <si>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</si>
  <si>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</si>
  <si>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</si>
  <si>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</si>
  <si>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</si>
  <si>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</si>
  <si>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</si>
  <si>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</si>
  <si>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</si>
  <si>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</si>
  <si>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</si>
  <si>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</si>
  <si>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</si>
  <si>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</si>
  <si>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</si>
  <si>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</si>
  <si>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</si>
  <si>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</si>
  <si>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</si>
  <si>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</si>
  <si>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</si>
  <si>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</si>
  <si>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</si>
  <si>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</si>
  <si>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</si>
  <si>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</si>
  <si>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</si>
  <si>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</si>
  <si>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</si>
  <si>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</si>
  <si>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</si>
  <si>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</si>
  <si>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</si>
  <si>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</si>
  <si>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</si>
  <si>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</si>
  <si>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</si>
  <si>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</si>
  <si>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</si>
  <si>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</si>
  <si>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</si>
  <si>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</si>
  <si>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</si>
  <si>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</si>
  <si>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</si>
  <si>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</si>
  <si>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</si>
  <si>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</si>
  <si>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</si>
  <si>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</si>
  <si>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</si>
  <si>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</si>
  <si>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</si>
  <si>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</si>
  <si>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</si>
  <si>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</si>
  <si>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</si>
  <si>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</si>
  <si>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</si>
  <si>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</si>
  <si>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</si>
  <si>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</si>
  <si>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</si>
  <si>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</si>
  <si>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</si>
  <si>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</si>
  <si>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</si>
  <si>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</si>
  <si>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</si>
  <si>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</si>
  <si>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</si>
  <si>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</si>
  <si>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</si>
  <si>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</si>
  <si>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</si>
  <si>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</si>
  <si>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</si>
  <si>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</si>
  <si>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</si>
  <si>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</si>
  <si>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</si>
  <si>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</si>
  <si>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</si>
  <si>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</si>
  <si>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</si>
  <si>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</si>
  <si>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</si>
  <si>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</si>
  <si>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</si>
  <si>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</si>
  <si>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</si>
  <si>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</si>
  <si>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</si>
  <si>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</si>
  <si>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</si>
  <si>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</si>
  <si>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</si>
  <si>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</si>
  <si>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</si>
  <si>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</si>
  <si>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</si>
  <si>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</si>
  <si>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</si>
  <si>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</si>
  <si>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</si>
  <si>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</si>
  <si>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</si>
  <si>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</si>
  <si>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</si>
  <si>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</si>
  <si>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</si>
  <si>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</si>
  <si>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</si>
  <si>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</si>
  <si>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</si>
  <si>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</si>
  <si>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</si>
  <si>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</si>
  <si>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</si>
  <si>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</si>
  <si>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</si>
  <si>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</si>
  <si>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</si>
  <si>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</si>
  <si>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</si>
  <si>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</si>
  <si>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</si>
  <si>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</si>
  <si>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</si>
  <si>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</si>
  <si>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</si>
  <si>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</si>
  <si>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</si>
  <si>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</si>
  <si>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</si>
  <si>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</si>
  <si>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</si>
  <si>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</si>
  <si>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</si>
  <si>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</si>
  <si>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</si>
  <si>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</si>
  <si>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</si>
  <si>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</si>
  <si>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</si>
  <si>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</si>
  <si>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</si>
  <si>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</si>
  <si>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</si>
  <si>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</si>
  <si>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</si>
  <si>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</si>
  <si>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</si>
  <si>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</si>
  <si>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</si>
  <si>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</si>
  <si>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</si>
  <si>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</si>
  <si>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</si>
  <si>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</si>
  <si>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</si>
  <si>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</si>
  <si>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</si>
  <si>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</si>
  <si>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</si>
  <si>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</si>
  <si>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</si>
  <si>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</si>
  <si>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</si>
  <si>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</si>
  <si>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</si>
  <si>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</si>
  <si>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</si>
  <si>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</si>
  <si>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</si>
  <si>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</si>
  <si>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</si>
  <si>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</si>
  <si>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</si>
  <si>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</si>
  <si>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</si>
  <si>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</si>
  <si>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</si>
  <si>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</si>
  <si>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</si>
  <si>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</si>
  <si>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</si>
  <si>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</si>
  <si>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</si>
  <si>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</si>
  <si>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</si>
  <si>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</si>
  <si>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</si>
  <si>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</si>
  <si>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</si>
  <si>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</si>
  <si>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</si>
  <si>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</si>
  <si>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</si>
  <si>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</si>
  <si>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</si>
  <si>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</si>
  <si>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</si>
  <si>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</si>
  <si>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</si>
  <si>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</si>
  <si>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</si>
  <si>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</si>
  <si>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</si>
  <si>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</si>
  <si>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</si>
  <si>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</si>
  <si>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</si>
  <si>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</si>
  <si>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</si>
  <si>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</si>
  <si>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</si>
  <si>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</si>
  <si>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</si>
  <si>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</si>
  <si>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</si>
  <si>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</si>
  <si>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</si>
  <si>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</si>
  <si>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</si>
  <si>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</si>
  <si>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</si>
  <si>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</si>
  <si>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</si>
  <si>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</si>
  <si>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</si>
  <si>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</si>
  <si>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</si>
  <si>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</si>
  <si>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</si>
  <si>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</si>
  <si>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</si>
  <si>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</si>
  <si>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</si>
  <si>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</si>
  <si>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</si>
  <si>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</si>
  <si>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</si>
  <si>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</si>
  <si>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</si>
  <si>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</si>
  <si>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</si>
  <si>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</si>
  <si>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</si>
  <si>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</si>
  <si>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</si>
  <si>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</si>
  <si>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</si>
  <si>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</si>
  <si>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</si>
  <si>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</si>
  <si>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</si>
  <si>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</si>
  <si>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</si>
  <si>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</si>
  <si>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</si>
  <si>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</si>
  <si>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</si>
  <si>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</si>
  <si>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</si>
  <si>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</si>
  <si>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</si>
  <si>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</si>
  <si>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</si>
  <si>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</si>
  <si>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</si>
  <si>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</si>
  <si>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</si>
  <si>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</si>
  <si>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</si>
  <si>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</si>
  <si>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</si>
  <si>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</si>
  <si>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</si>
  <si>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</si>
  <si>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</si>
  <si>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</si>
  <si>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</si>
  <si>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</si>
  <si>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</si>
  <si>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</si>
  <si>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</si>
  <si>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</si>
  <si>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</si>
  <si>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</si>
  <si>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</si>
  <si>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</si>
  <si>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</si>
  <si>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</si>
  <si>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</si>
  <si>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</si>
  <si>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</si>
  <si>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</si>
  <si>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</si>
  <si>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</si>
  <si>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</si>
  <si>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</si>
  <si>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</si>
  <si>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</si>
  <si>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</si>
  <si>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</si>
  <si>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</si>
  <si>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</si>
  <si>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</si>
  <si>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</si>
  <si>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</si>
  <si>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</si>
  <si>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</si>
  <si>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</si>
  <si>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</si>
  <si>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</si>
  <si>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</si>
  <si>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</si>
  <si>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</si>
  <si>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</si>
  <si>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</si>
  <si>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</si>
  <si>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</si>
  <si>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</si>
  <si>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</si>
  <si>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</si>
  <si>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</si>
  <si>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</si>
  <si>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</si>
  <si>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</si>
  <si>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</si>
  <si>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</si>
  <si>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</si>
  <si>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</si>
  <si>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</si>
  <si>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</si>
  <si>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</si>
  <si>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</si>
  <si>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</si>
  <si>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</si>
  <si>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</si>
  <si>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</si>
  <si>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</si>
  <si>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</si>
  <si>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</si>
  <si>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</si>
  <si>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</si>
  <si>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</si>
  <si>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</si>
  <si>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</si>
  <si>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</si>
  <si>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</si>
  <si>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</si>
  <si>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</si>
  <si>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</si>
  <si>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</si>
  <si>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</si>
  <si>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</si>
  <si>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</si>
  <si>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</si>
  <si>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</si>
  <si>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</si>
  <si>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</si>
  <si>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</si>
  <si>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</si>
  <si>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</si>
  <si>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</si>
  <si>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</si>
  <si>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</si>
  <si>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</si>
  <si>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</si>
  <si>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</si>
  <si>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</si>
  <si>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</si>
  <si>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</si>
  <si>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</si>
  <si>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</si>
  <si>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</si>
  <si>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</si>
  <si>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</si>
  <si>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</si>
  <si>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</si>
  <si>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</si>
  <si>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</si>
  <si>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</si>
  <si>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</si>
  <si>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</si>
  <si>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</si>
  <si>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</si>
  <si>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</si>
  <si>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</si>
  <si>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</si>
  <si>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</si>
  <si>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</si>
  <si>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</si>
  <si>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</si>
  <si>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</si>
  <si>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</si>
  <si>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</si>
  <si>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</si>
  <si>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</si>
  <si>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</si>
  <si>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</si>
  <si>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</si>
  <si>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</si>
  <si>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</si>
  <si>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</si>
  <si>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</si>
  <si>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</si>
  <si>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</si>
  <si>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</si>
  <si>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</si>
  <si>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</si>
  <si>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</si>
  <si>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</si>
  <si>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</si>
  <si>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</si>
  <si>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</si>
  <si>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</si>
  <si>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</si>
  <si>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</si>
  <si>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</si>
  <si>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</si>
  <si>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</si>
  <si>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</si>
  <si>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</si>
  <si>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</si>
  <si>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</si>
  <si>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</si>
  <si>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</si>
  <si>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</si>
  <si>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</si>
  <si>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</si>
  <si>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</si>
  <si>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</si>
  <si>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</si>
  <si>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</si>
  <si>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</si>
  <si>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</si>
  <si>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</si>
  <si>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</si>
  <si>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</si>
  <si>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</si>
  <si>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</si>
  <si>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</si>
  <si>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</si>
  <si>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</si>
  <si>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</si>
  <si>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</si>
  <si>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</si>
  <si>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</si>
  <si>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</si>
  <si>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</si>
  <si>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</si>
  <si>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</si>
  <si>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</si>
  <si>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</si>
  <si>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</si>
  <si>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</si>
  <si>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</si>
  <si>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</si>
  <si>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</si>
  <si>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</si>
  <si>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</si>
  <si>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</si>
  <si>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</si>
  <si>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</si>
  <si>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</si>
  <si>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</si>
  <si>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</si>
  <si>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</si>
  <si>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</si>
  <si>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</si>
  <si>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</si>
  <si>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</si>
  <si>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</si>
  <si>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</si>
  <si>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</si>
  <si>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</si>
  <si>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</si>
  <si>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</si>
  <si>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</si>
  <si>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</si>
  <si>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</si>
  <si>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</si>
  <si>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</si>
  <si>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</si>
  <si>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</si>
  <si>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</si>
  <si>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</si>
  <si>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</si>
  <si>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</si>
  <si>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</si>
  <si>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</si>
  <si>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</si>
  <si>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</si>
  <si>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</si>
  <si>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</si>
  <si>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</si>
  <si>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</si>
  <si>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</si>
  <si>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</si>
  <si>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</si>
  <si>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</si>
  <si>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</si>
  <si>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</si>
  <si>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</si>
  <si>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</si>
  <si>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</si>
  <si>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</si>
  <si>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</si>
  <si>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</si>
  <si>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</si>
  <si>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</si>
  <si>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</si>
  <si>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</si>
  <si>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</si>
  <si>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</si>
  <si>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</si>
  <si>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</si>
  <si>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</si>
  <si>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</si>
  <si>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</si>
  <si>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</si>
  <si>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</si>
  <si>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</si>
  <si>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</si>
  <si>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</si>
  <si>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</si>
  <si>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</si>
  <si>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</si>
  <si>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</si>
  <si>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</si>
  <si>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</si>
  <si>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</si>
  <si>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</si>
  <si>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</si>
  <si>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</si>
  <si>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</si>
  <si>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</si>
  <si>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</si>
  <si>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</si>
  <si>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</si>
  <si>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</si>
  <si>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</si>
  <si>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</si>
  <si>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</si>
  <si>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</si>
  <si>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</si>
  <si>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</si>
  <si>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</si>
  <si>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</si>
  <si>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</si>
  <si>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</si>
  <si>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</si>
  <si>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</si>
  <si>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</si>
  <si>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</si>
  <si>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</si>
  <si>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</si>
  <si>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</si>
  <si>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</si>
  <si>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</si>
  <si>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</si>
  <si>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</si>
  <si>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</si>
  <si>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</si>
  <si>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</si>
  <si>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</si>
  <si>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</si>
  <si>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</si>
  <si>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</si>
  <si>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</si>
  <si>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</si>
  <si>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</si>
  <si>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</si>
  <si>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</si>
  <si>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</si>
  <si>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</si>
  <si>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</si>
  <si>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</si>
  <si>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</si>
  <si>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</si>
  <si>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</si>
  <si>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</si>
  <si>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</si>
  <si>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</si>
  <si>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</si>
  <si>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</si>
  <si>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</si>
  <si>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</si>
  <si>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</si>
  <si>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</si>
  <si>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</si>
  <si>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</si>
  <si>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</si>
  <si>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</si>
  <si>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</si>
  <si>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</si>
  <si>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</si>
  <si>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</si>
  <si>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</si>
  <si>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</si>
  <si>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</si>
  <si>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</si>
  <si>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</si>
  <si>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</si>
  <si>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</si>
  <si>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</si>
  <si>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</si>
  <si>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</si>
  <si>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</si>
  <si>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</si>
  <si>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</si>
  <si>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</si>
  <si>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</si>
  <si>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</si>
  <si>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</si>
  <si>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</si>
  <si>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</si>
  <si>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</si>
  <si>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</si>
  <si>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</si>
  <si>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</si>
  <si>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</si>
  <si>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</si>
  <si>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</si>
  <si>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</si>
  <si>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</si>
  <si>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</si>
  <si>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</si>
  <si>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</si>
  <si>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</si>
  <si>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</si>
  <si>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</si>
  <si>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</si>
  <si>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</si>
  <si>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</si>
  <si>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</si>
  <si>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</si>
  <si>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</si>
  <si>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</si>
  <si>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</si>
  <si>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</si>
  <si>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</si>
  <si>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</si>
  <si>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</si>
  <si>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</si>
  <si>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</si>
  <si>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</si>
  <si>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</si>
  <si>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</si>
  <si>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</si>
  <si>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</si>
  <si>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</si>
  <si>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</si>
  <si>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</si>
  <si>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</si>
  <si>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</si>
  <si>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</si>
  <si>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</si>
  <si>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</si>
  <si>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</si>
  <si>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</si>
  <si>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</si>
  <si>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</si>
  <si>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</si>
  <si>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</si>
  <si>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</si>
  <si>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</si>
  <si>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</si>
  <si>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</si>
  <si>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</si>
  <si>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</si>
  <si>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</si>
  <si>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</si>
  <si>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</si>
  <si>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</si>
  <si>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</si>
  <si>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</si>
  <si>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</si>
  <si>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</si>
  <si>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</si>
  <si>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</si>
  <si>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</si>
  <si>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</si>
  <si>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</si>
  <si>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</si>
  <si>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</si>
  <si>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</si>
  <si>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</si>
  <si>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</si>
  <si>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</si>
  <si>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</si>
  <si>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</si>
  <si>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</si>
  <si>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</si>
  <si>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</si>
  <si>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</si>
  <si>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</si>
  <si>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</si>
  <si>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</si>
  <si>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</si>
  <si>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</si>
  <si>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</si>
  <si>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</si>
  <si>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</si>
  <si>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</si>
  <si>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</si>
  <si>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</si>
  <si>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</si>
  <si>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</si>
  <si>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</si>
  <si>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</si>
  <si>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</si>
  <si>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</si>
  <si>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</si>
  <si>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</si>
  <si>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</si>
  <si>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</si>
  <si>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</si>
  <si>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</si>
  <si>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</si>
  <si>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</si>
  <si>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</si>
  <si>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</si>
  <si>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</si>
  <si>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</si>
  <si>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</si>
  <si>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</si>
  <si>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</si>
  <si>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</si>
  <si>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</si>
  <si>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</si>
  <si>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</si>
  <si>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</si>
  <si>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</si>
  <si>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</si>
  <si>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</si>
  <si>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</si>
  <si>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</si>
  <si>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</si>
  <si>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</si>
  <si>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</si>
  <si>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</si>
  <si>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</si>
  <si>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</si>
  <si>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</si>
  <si>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</si>
  <si>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</si>
  <si>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</si>
  <si>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</si>
  <si>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</si>
  <si>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</si>
  <si>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</si>
  <si>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</si>
  <si>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</si>
  <si>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</si>
  <si>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</si>
  <si>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</si>
  <si>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</si>
  <si>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</si>
  <si>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</si>
  <si>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</si>
  <si>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</si>
  <si>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</si>
  <si>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</si>
  <si>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</si>
  <si>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</si>
  <si>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</si>
  <si>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</si>
  <si>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</si>
  <si>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</si>
  <si>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</si>
  <si>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</si>
  <si>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</si>
  <si>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</si>
  <si>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</si>
  <si>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</si>
  <si>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</si>
  <si>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</si>
  <si>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</si>
  <si>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</si>
  <si>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</si>
  <si>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</si>
  <si>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</si>
  <si>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</si>
  <si>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</si>
  <si>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</si>
  <si>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</si>
  <si>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</si>
  <si>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</si>
  <si>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</si>
  <si>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</si>
  <si>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</si>
  <si>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</si>
  <si>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</si>
  <si>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</si>
  <si>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</si>
  <si>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</si>
  <si>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</si>
  <si>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</si>
  <si>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</si>
  <si>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</si>
  <si>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</si>
  <si>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</si>
  <si>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</si>
  <si>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</si>
  <si>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</si>
  <si>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</si>
  <si>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</si>
  <si>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</si>
  <si>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</si>
  <si>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</si>
  <si>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</si>
  <si>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</si>
  <si>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</si>
  <si>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</si>
  <si>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</si>
  <si>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</si>
  <si>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</si>
  <si>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</si>
  <si>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</si>
  <si>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</si>
  <si>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</si>
  <si>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</si>
  <si>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</si>
  <si>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</si>
  <si>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</si>
  <si>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</si>
  <si>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</si>
  <si>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</si>
  <si>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</si>
  <si>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</si>
  <si>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</si>
  <si>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</si>
  <si>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</si>
  <si>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</si>
  <si>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</si>
  <si>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</si>
  <si>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</si>
  <si>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</si>
  <si>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</si>
  <si>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</si>
  <si>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</si>
  <si>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</si>
  <si>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</si>
  <si>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</si>
  <si>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</si>
  <si>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</si>
  <si>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</si>
  <si>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</si>
  <si>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</si>
  <si>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</si>
  <si>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</si>
  <si>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</si>
  <si>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</si>
  <si>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</si>
  <si>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</si>
  <si>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</si>
  <si>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</si>
  <si>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</si>
  <si>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</si>
  <si>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</si>
  <si>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</si>
  <si>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</si>
  <si>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</si>
  <si>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</si>
  <si>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</si>
  <si>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</si>
  <si>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</si>
  <si>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</si>
  <si>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</si>
  <si>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</si>
  <si>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</si>
  <si>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</si>
  <si>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</si>
  <si>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</si>
  <si>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</si>
  <si>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</si>
  <si>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</si>
  <si>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</si>
  <si>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</si>
  <si>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</si>
  <si>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</si>
  <si>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</si>
  <si>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</si>
  <si>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</si>
  <si>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</si>
  <si>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</si>
  <si>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</si>
  <si>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</si>
  <si>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</si>
  <si>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</si>
  <si>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</si>
  <si>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</si>
  <si>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</si>
  <si>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</si>
  <si>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</si>
  <si>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</si>
  <si>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</si>
  <si>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</si>
  <si>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</si>
  <si>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</si>
  <si>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</si>
  <si>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</si>
  <si>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</si>
  <si>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</si>
  <si>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</si>
  <si>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</si>
  <si>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</si>
  <si>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</si>
  <si>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</si>
  <si>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</si>
  <si>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</si>
  <si>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</si>
  <si>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</si>
  <si>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</si>
  <si>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</si>
  <si>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</si>
  <si>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</si>
  <si>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</si>
  <si>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</si>
  <si>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</si>
  <si>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</si>
  <si>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</si>
  <si>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</si>
  <si>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</si>
  <si>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</si>
  <si>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</si>
  <si>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</si>
  <si>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</si>
  <si>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</si>
  <si>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</si>
  <si>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</si>
  <si>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</si>
  <si>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</si>
  <si>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</si>
  <si>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</si>
  <si>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</si>
  <si>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</si>
  <si>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</si>
  <si>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</si>
  <si>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</si>
  <si>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</si>
  <si>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</si>
  <si>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</si>
  <si>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</si>
  <si>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</si>
  <si>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</si>
  <si>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</si>
  <si>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</si>
  <si>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</si>
  <si>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</si>
  <si>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</si>
  <si>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</si>
  <si>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</si>
  <si>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</si>
  <si>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</si>
  <si>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</si>
  <si>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</si>
  <si>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</si>
  <si>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</si>
  <si>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</si>
  <si>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</si>
  <si>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</si>
  <si>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</si>
  <si>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</si>
  <si>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</si>
  <si>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</si>
  <si>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</si>
  <si>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</si>
  <si>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</si>
  <si>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</si>
  <si>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</si>
  <si>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</si>
  <si>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</si>
  <si>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</si>
  <si>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</si>
  <si>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</si>
  <si>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</si>
  <si>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</si>
  <si>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</si>
  <si>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</si>
  <si>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</si>
  <si>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</si>
  <si>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</si>
  <si>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</si>
  <si>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</si>
  <si>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</si>
  <si>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</si>
  <si>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</si>
  <si>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</si>
  <si>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</si>
  <si>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</si>
  <si>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</si>
  <si>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</si>
  <si>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</si>
  <si>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</si>
  <si>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</si>
  <si>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</si>
  <si>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</si>
  <si>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</si>
  <si>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</si>
  <si>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</si>
  <si>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</si>
  <si>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</si>
  <si>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</si>
  <si>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</si>
  <si>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</si>
  <si>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</si>
  <si>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</si>
  <si>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</si>
  <si>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</si>
  <si>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</si>
  <si>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</si>
  <si>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</si>
  <si>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</si>
  <si>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</si>
  <si>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</si>
  <si>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</si>
  <si>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</si>
  <si>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</si>
  <si>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</si>
  <si>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</si>
  <si>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</si>
  <si>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</si>
  <si>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</si>
  <si>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</si>
  <si>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</si>
  <si>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</si>
  <si>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</si>
  <si>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</si>
  <si>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</si>
  <si>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</si>
  <si>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</si>
  <si>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</si>
  <si>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</si>
  <si>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</si>
  <si>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</si>
  <si>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</si>
  <si>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</si>
  <si>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</si>
  <si>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</si>
  <si>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</si>
  <si>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</si>
  <si>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</si>
  <si>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</si>
  <si>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</si>
  <si>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</si>
  <si>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</si>
  <si>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</si>
  <si>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</si>
  <si>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</si>
  <si>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</si>
  <si>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</si>
  <si>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</si>
  <si>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</si>
  <si>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</si>
  <si>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</si>
  <si>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</si>
  <si>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</si>
  <si>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</si>
  <si>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</si>
  <si>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</si>
  <si>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</si>
  <si>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</si>
  <si>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</si>
  <si>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</si>
  <si>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</si>
  <si>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</si>
  <si>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</si>
  <si>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</si>
  <si>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</si>
  <si>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</si>
  <si>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</si>
  <si>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</si>
  <si>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</si>
  <si>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</si>
  <si>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</si>
  <si>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</si>
  <si>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</si>
  <si>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</si>
  <si>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</si>
  <si>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</si>
  <si>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</si>
  <si>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</si>
  <si>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</si>
  <si>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</si>
  <si>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</si>
  <si>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</si>
  <si>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</si>
  <si>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</si>
  <si>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</si>
  <si>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</si>
  <si>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</si>
  <si>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</si>
  <si>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</si>
  <si>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</si>
  <si>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</si>
  <si>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</si>
  <si>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</si>
  <si>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</si>
  <si>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</si>
  <si>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</si>
  <si>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</si>
  <si>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</si>
  <si>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</si>
  <si>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</si>
  <si>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</si>
  <si>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</si>
  <si>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</si>
  <si>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</si>
  <si>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</si>
  <si>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</si>
  <si>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</si>
  <si>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</si>
  <si>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</si>
  <si>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</si>
  <si>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</si>
  <si>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</si>
  <si>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</si>
  <si>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</si>
  <si>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</si>
  <si>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</si>
  <si>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</si>
  <si>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</si>
  <si>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</si>
  <si>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</si>
  <si>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</si>
  <si>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</si>
  <si>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</si>
  <si>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</si>
  <si>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</si>
  <si>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</si>
  <si>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</si>
  <si>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</si>
  <si>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</si>
  <si>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</si>
  <si>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</si>
  <si>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</si>
  <si>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</si>
  <si>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</si>
  <si>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</si>
  <si>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</si>
  <si>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</si>
  <si>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</si>
  <si>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</si>
  <si>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</si>
  <si>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</si>
  <si>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</si>
  <si>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</si>
  <si>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</si>
  <si>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</si>
  <si>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</si>
  <si>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</si>
  <si>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</si>
  <si>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</si>
  <si>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</si>
  <si>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</si>
  <si>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</si>
  <si>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</si>
  <si>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</si>
  <si>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</si>
  <si>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</si>
  <si>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</si>
  <si>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</si>
  <si>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</si>
  <si>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</si>
  <si>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</si>
  <si>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</si>
  <si>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</si>
  <si>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</si>
  <si>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</si>
  <si>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</si>
  <si>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</si>
  <si>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</si>
  <si>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</si>
  <si>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</si>
  <si>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</si>
  <si>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</si>
  <si>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</si>
  <si>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</si>
  <si>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</si>
  <si>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</si>
  <si>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</si>
  <si>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</si>
  <si>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</si>
  <si>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</si>
  <si>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</si>
  <si>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</si>
  <si>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</si>
  <si>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</si>
  <si>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</si>
  <si>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</si>
  <si>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</si>
  <si>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</si>
  <si>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</si>
  <si>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</si>
  <si>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</si>
  <si>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</si>
  <si>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</si>
  <si>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</si>
  <si>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</si>
  <si>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</si>
  <si>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</si>
  <si>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</si>
  <si>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</si>
  <si>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</si>
  <si>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</si>
  <si>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</si>
  <si>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</si>
  <si>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</si>
  <si>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</si>
  <si>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</si>
  <si>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</si>
  <si>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</si>
  <si>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</si>
  <si>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</si>
  <si>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</si>
  <si>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</si>
  <si>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</si>
  <si>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</si>
  <si>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</si>
  <si>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</si>
  <si>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</si>
  <si>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</si>
  <si>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</si>
  <si>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</si>
  <si>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</si>
  <si>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</si>
  <si>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</si>
  <si>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</si>
  <si>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</si>
  <si>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</si>
  <si>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</si>
  <si>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</si>
  <si>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</si>
  <si>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</si>
  <si>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</si>
  <si>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</si>
  <si>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</si>
  <si>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</si>
  <si>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</si>
  <si>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</si>
  <si>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</si>
  <si>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</si>
  <si>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</si>
  <si>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</si>
  <si>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</si>
  <si>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</si>
  <si>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</si>
  <si>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</si>
  <si>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</si>
  <si>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</si>
  <si>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</si>
  <si>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</si>
  <si>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</si>
  <si>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</si>
  <si>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</si>
  <si>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</si>
  <si>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</si>
  <si>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</si>
  <si>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</si>
  <si>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</si>
  <si>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</si>
  <si>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</si>
  <si>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</si>
  <si>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</si>
  <si>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</si>
  <si>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</si>
  <si>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</si>
  <si>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</si>
  <si>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</si>
  <si>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</si>
  <si>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</si>
  <si>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</si>
  <si>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</si>
  <si>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</si>
  <si>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</si>
  <si>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</si>
  <si>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</si>
  <si>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</si>
  <si>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</si>
  <si>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</si>
  <si>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</si>
  <si>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</si>
  <si>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</si>
  <si>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</si>
  <si>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</si>
  <si>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</si>
  <si>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</si>
  <si>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</si>
  <si>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</si>
  <si>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</si>
  <si>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</si>
  <si>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</si>
  <si>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</si>
  <si>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</si>
  <si>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</si>
  <si>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</si>
  <si>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</si>
  <si>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</si>
  <si>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</si>
  <si>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</si>
  <si>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</si>
  <si>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</si>
  <si>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</si>
  <si>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</si>
  <si>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</si>
  <si>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</si>
  <si>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</si>
  <si>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</si>
  <si>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</si>
  <si>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</si>
  <si>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</si>
  <si>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</si>
  <si>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</si>
  <si>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</si>
  <si>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</si>
  <si>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</si>
  <si>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</si>
  <si>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</si>
  <si>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</si>
  <si>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</si>
  <si>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</si>
  <si>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</si>
  <si>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</si>
  <si>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</si>
  <si>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</si>
  <si>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</si>
  <si>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</si>
  <si>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</si>
  <si>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</si>
  <si>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</si>
  <si>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</si>
  <si>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</si>
  <si>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</si>
  <si>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</si>
  <si>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</si>
  <si>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</si>
  <si>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</si>
  <si>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</si>
  <si>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</si>
  <si>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</si>
  <si>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</si>
  <si>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</si>
  <si>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</si>
  <si>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</si>
  <si>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</si>
  <si>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</si>
  <si>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</si>
  <si>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</si>
  <si>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</si>
  <si>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</si>
  <si>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</si>
  <si>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</si>
  <si>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</si>
  <si>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</si>
  <si>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</si>
  <si>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</si>
  <si>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</si>
  <si>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</si>
  <si>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</si>
  <si>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</si>
  <si>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</si>
  <si>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</si>
  <si>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</si>
  <si>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</si>
  <si>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</si>
  <si>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</si>
  <si>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</si>
  <si>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</si>
  <si>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</si>
  <si>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</si>
  <si>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</si>
  <si>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</si>
  <si>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</si>
  <si>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</si>
  <si>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</si>
  <si>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</si>
  <si>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</si>
  <si>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</si>
  <si>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</si>
  <si>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</si>
  <si>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</si>
  <si>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</si>
  <si>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</si>
  <si>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</si>
  <si>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</si>
  <si>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</si>
  <si>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</si>
  <si>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</si>
  <si>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</si>
  <si>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</si>
  <si>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</si>
  <si>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</si>
  <si>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</si>
  <si>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</si>
  <si>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</si>
  <si>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</si>
  <si>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</si>
  <si>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</si>
  <si>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</si>
  <si>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</si>
  <si>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</si>
  <si>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</si>
  <si>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</si>
  <si>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</si>
  <si>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</si>
  <si>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</si>
  <si>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</si>
  <si>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</si>
  <si>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</si>
  <si>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</si>
  <si>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</si>
  <si>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</si>
  <si>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</si>
  <si>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</si>
  <si>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</si>
  <si>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</si>
  <si>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</si>
  <si>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</si>
  <si>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</si>
  <si>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</si>
  <si>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</si>
  <si>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</si>
  <si>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</si>
  <si>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</si>
  <si>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</si>
  <si>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</si>
  <si>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</si>
  <si>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</si>
  <si>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</si>
  <si>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</si>
  <si>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</si>
  <si>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</si>
  <si>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</si>
  <si>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</si>
  <si>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</si>
  <si>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</si>
  <si>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</si>
  <si>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</si>
  <si>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</si>
  <si>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</si>
  <si>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</si>
  <si>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</si>
  <si>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</si>
  <si>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</si>
  <si>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</si>
  <si>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</si>
  <si>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</si>
  <si>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</si>
  <si>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</si>
  <si>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</si>
  <si>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</si>
  <si>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</si>
  <si>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</si>
  <si>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</si>
  <si>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</si>
  <si>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</si>
  <si>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</si>
  <si>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</si>
  <si>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</si>
  <si>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</si>
  <si>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</si>
  <si>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</si>
  <si>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</si>
  <si>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</si>
  <si>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</si>
  <si>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</si>
  <si>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</si>
  <si>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</si>
  <si>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</si>
  <si>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</si>
  <si>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</si>
  <si>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</si>
  <si>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</si>
  <si>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</si>
  <si>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</si>
  <si>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</si>
  <si>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</si>
  <si>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</si>
  <si>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</si>
  <si>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</si>
  <si>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</si>
  <si>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</si>
  <si>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</si>
  <si>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</si>
  <si>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</si>
  <si>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</si>
  <si>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</si>
  <si>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</si>
  <si>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</si>
  <si>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</si>
  <si>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</si>
  <si>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</si>
  <si>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</si>
  <si>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</si>
  <si>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</si>
  <si>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</si>
  <si>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</si>
  <si>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</si>
  <si>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</si>
  <si>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</si>
  <si>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</si>
  <si>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</si>
  <si>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</si>
  <si>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</si>
  <si>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</si>
  <si>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</si>
  <si>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</si>
  <si>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</si>
  <si>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</si>
  <si>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</si>
  <si>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</si>
  <si>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</si>
  <si>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</si>
  <si>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</si>
  <si>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</si>
  <si>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</si>
  <si>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</si>
  <si>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</si>
  <si>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</si>
  <si>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</si>
  <si>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</si>
  <si>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</si>
  <si>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</si>
  <si>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</si>
  <si>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</si>
  <si>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</si>
  <si>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</si>
  <si>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</si>
  <si>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</si>
  <si>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</si>
  <si>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</si>
  <si>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</si>
  <si>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</si>
  <si>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</si>
  <si>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</si>
  <si>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</si>
  <si>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</si>
  <si>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</si>
  <si>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</si>
  <si>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</si>
  <si>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</si>
  <si>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</si>
  <si>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</si>
  <si>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</si>
  <si>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</si>
  <si>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</si>
  <si>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</si>
  <si>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</si>
  <si>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</si>
  <si>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</si>
  <si>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</si>
  <si>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</si>
  <si>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</si>
  <si>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</si>
  <si>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</si>
  <si>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</si>
  <si>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</si>
  <si>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</si>
  <si>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</si>
  <si>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</si>
  <si>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</si>
  <si>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</si>
  <si>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</si>
  <si>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</si>
  <si>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</si>
  <si>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</si>
  <si>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</si>
  <si>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</si>
  <si>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</si>
  <si>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</si>
  <si>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</si>
  <si>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</si>
  <si>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</si>
  <si>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</si>
  <si>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</si>
  <si>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</si>
  <si>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</si>
  <si>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</si>
  <si>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</si>
  <si>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</si>
  <si>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</si>
  <si>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</si>
  <si>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</si>
  <si>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</si>
  <si>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</si>
  <si>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</si>
  <si>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</si>
  <si>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</si>
  <si>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</si>
  <si>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</si>
  <si>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</si>
  <si>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</si>
  <si>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</si>
  <si>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</si>
  <si>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</si>
  <si>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</si>
  <si>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</si>
  <si>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</si>
  <si>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</si>
  <si>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</si>
  <si>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</si>
  <si>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</si>
  <si>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</si>
  <si>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</si>
  <si>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</si>
  <si>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</si>
  <si>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</si>
  <si>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</si>
  <si>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</si>
  <si>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</si>
  <si>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</si>
  <si>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</si>
  <si>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</si>
  <si>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</si>
  <si>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</si>
  <si>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</si>
  <si>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</si>
  <si>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</si>
  <si>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</si>
  <si>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</si>
  <si>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</si>
  <si>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</si>
  <si>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</si>
  <si>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</si>
  <si>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</si>
  <si>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</si>
  <si>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</si>
  <si>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</si>
  <si>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</si>
  <si>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</si>
  <si>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</si>
  <si>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</si>
  <si>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</si>
  <si>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</si>
  <si>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</si>
  <si>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</si>
  <si>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</si>
  <si>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</si>
  <si>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</si>
  <si>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</si>
  <si>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</si>
  <si>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</si>
  <si>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</si>
  <si>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</si>
  <si>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</si>
  <si>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</si>
  <si>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</si>
  <si>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</si>
  <si>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</si>
  <si>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</si>
  <si>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</si>
  <si>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</si>
  <si>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</si>
  <si>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</si>
  <si>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</si>
  <si>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</si>
  <si>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</si>
  <si>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</si>
  <si>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</si>
  <si>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</si>
  <si>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</si>
  <si>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</si>
  <si>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</si>
  <si>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</si>
  <si>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</si>
  <si>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</si>
  <si>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</si>
  <si>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</si>
  <si>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</si>
  <si>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</si>
  <si>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</si>
  <si>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</si>
  <si>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</si>
  <si>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</si>
  <si>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</si>
  <si>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</si>
  <si>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</si>
  <si>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</si>
  <si>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</si>
  <si>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</si>
  <si>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</si>
  <si>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</si>
  <si>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</si>
  <si>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</si>
  <si>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</si>
  <si>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</si>
  <si>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</si>
  <si>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</si>
  <si>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</si>
  <si>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</si>
  <si>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</si>
  <si>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</si>
  <si>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</si>
  <si>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</si>
  <si>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</si>
  <si>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</si>
  <si>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</si>
  <si>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</si>
  <si>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</si>
  <si>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</si>
  <si>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</si>
  <si>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</si>
  <si>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</si>
  <si>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</si>
  <si>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</si>
  <si>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</si>
  <si>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</si>
  <si>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</si>
  <si>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</si>
  <si>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</si>
  <si>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</si>
  <si>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</si>
  <si>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</si>
  <si>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</si>
  <si>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</si>
  <si>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</si>
  <si>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</si>
  <si>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</si>
  <si>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</si>
  <si>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</si>
  <si>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</si>
  <si>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</si>
  <si>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</si>
  <si>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</si>
  <si>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</si>
  <si>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</si>
  <si>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</si>
  <si>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</si>
  <si>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</si>
  <si>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</si>
  <si>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</si>
  <si>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</si>
  <si>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</si>
  <si>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</si>
  <si>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</si>
  <si>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</si>
  <si>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</si>
  <si>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</si>
  <si>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</si>
  <si>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</si>
  <si>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</si>
  <si>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</si>
  <si>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</si>
  <si>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</si>
  <si>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</si>
  <si>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</si>
  <si>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</si>
  <si>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</si>
  <si>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</si>
  <si>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</si>
  <si>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</si>
  <si>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</si>
  <si>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</si>
  <si>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</si>
  <si>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</si>
  <si>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</si>
  <si>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</si>
  <si>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</si>
  <si>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</si>
  <si>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</si>
  <si>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</si>
  <si>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</si>
  <si>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</si>
  <si>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</si>
  <si>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</si>
  <si>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</si>
  <si>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</si>
  <si>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</si>
  <si>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</si>
  <si>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</si>
  <si>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</si>
  <si>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</si>
  <si>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</si>
  <si>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</si>
  <si>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</si>
  <si>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</si>
  <si>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</si>
  <si>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</si>
  <si>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</si>
  <si>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</si>
  <si>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</si>
  <si>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</si>
  <si>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</si>
  <si>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</si>
  <si>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</si>
  <si>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</si>
  <si>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</si>
  <si>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</si>
  <si>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</si>
  <si>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</si>
  <si>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</si>
  <si>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</si>
  <si>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</si>
  <si>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</si>
  <si>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</si>
  <si>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</si>
  <si>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</si>
  <si>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</si>
  <si>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</si>
  <si>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</si>
  <si>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</si>
  <si>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</si>
  <si>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</si>
  <si>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</si>
  <si>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</si>
  <si>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</si>
  <si>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</si>
  <si>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</si>
  <si>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</si>
  <si>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</si>
  <si>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</si>
  <si>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</si>
  <si>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</si>
  <si>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</si>
  <si>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</si>
  <si>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</si>
  <si>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</si>
  <si>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</si>
  <si>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</si>
  <si>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</si>
  <si>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</si>
  <si>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</si>
  <si>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</si>
  <si>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</si>
  <si>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</si>
  <si>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</si>
  <si>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</si>
  <si>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</si>
  <si>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</si>
  <si>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</si>
  <si>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</si>
  <si>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</si>
  <si>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</si>
  <si>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</si>
  <si>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</si>
  <si>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</si>
  <si>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</si>
  <si>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</si>
  <si>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</si>
  <si>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</si>
  <si>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</si>
  <si>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</si>
  <si>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</si>
  <si>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</si>
  <si>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</si>
  <si>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</si>
  <si>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</si>
  <si>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</si>
  <si>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</si>
  <si>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</si>
  <si>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</si>
  <si>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</si>
  <si>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</si>
  <si>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</si>
  <si>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</si>
  <si>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</si>
  <si>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</si>
  <si>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</si>
  <si>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</si>
  <si>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</si>
  <si>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</si>
  <si>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</si>
  <si>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</si>
  <si>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</si>
  <si>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</si>
  <si>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</si>
  <si>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</si>
  <si>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</si>
  <si>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</si>
  <si>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</si>
  <si>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</si>
  <si>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</si>
  <si>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</si>
  <si>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</si>
  <si>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</si>
  <si>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</si>
  <si>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</si>
  <si>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</si>
  <si>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</si>
  <si>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</si>
  <si>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</si>
  <si>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</si>
  <si>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</si>
  <si>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</si>
  <si>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</si>
  <si>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</si>
  <si>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</si>
  <si>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</si>
  <si>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</si>
  <si>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</si>
  <si>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</si>
  <si>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</si>
  <si>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</si>
  <si>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</si>
  <si>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</si>
  <si>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</si>
  <si>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</si>
  <si>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</si>
  <si>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</si>
  <si>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</si>
  <si>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</si>
  <si>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</si>
  <si>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</si>
  <si>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</si>
  <si>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</si>
  <si>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</si>
  <si>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</si>
  <si>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</si>
  <si>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</si>
  <si>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</si>
  <si>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</si>
  <si>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</si>
  <si>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</si>
  <si>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</si>
  <si>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</si>
  <si>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</si>
  <si>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</si>
  <si>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</si>
  <si>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</si>
  <si>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</si>
  <si>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</si>
  <si>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</si>
  <si>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</si>
  <si>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</si>
  <si>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</si>
  <si>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</si>
  <si>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</si>
  <si>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</si>
  <si>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</si>
  <si>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</si>
  <si>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</si>
  <si>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</si>
  <si>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</si>
  <si>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</si>
  <si>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</si>
  <si>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</si>
  <si>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</si>
  <si>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</si>
  <si>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</si>
  <si>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</si>
  <si>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</si>
  <si>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</si>
  <si>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</si>
  <si>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</si>
  <si>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</si>
  <si>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</si>
  <si>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</si>
  <si>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</si>
  <si>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</si>
  <si>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</si>
  <si>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</si>
  <si>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</si>
  <si>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</si>
  <si>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</si>
  <si>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</si>
  <si>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</si>
  <si>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</si>
  <si>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</si>
  <si>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</si>
  <si>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</si>
  <si>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</si>
  <si>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</si>
  <si>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</si>
  <si>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</si>
  <si>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</si>
  <si>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</si>
  <si>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</si>
  <si>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</si>
  <si>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</si>
  <si>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</si>
  <si>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</si>
  <si>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</si>
  <si>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</si>
  <si>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</si>
  <si>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</si>
  <si>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</si>
  <si>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</si>
  <si>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</si>
  <si>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</si>
  <si>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</si>
  <si>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</si>
  <si>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</si>
  <si>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</si>
  <si>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</si>
  <si>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</si>
  <si>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</si>
  <si>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</si>
  <si>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</si>
  <si>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</si>
  <si>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</si>
  <si>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</si>
  <si>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</si>
  <si>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</si>
  <si>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</si>
  <si>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</si>
  <si>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</si>
  <si>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</si>
  <si>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</si>
  <si>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</si>
  <si>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</si>
  <si>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</si>
  <si>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</si>
  <si>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</si>
  <si>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</si>
  <si>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</si>
  <si>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</si>
  <si>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</si>
  <si>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</si>
  <si>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</si>
  <si>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</si>
  <si>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</si>
  <si>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</si>
  <si>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</si>
  <si>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</si>
  <si>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</si>
  <si>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</si>
  <si>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</si>
  <si>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</si>
  <si>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</si>
  <si>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</si>
  <si>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</si>
  <si>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</si>
  <si>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</si>
  <si>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</si>
  <si>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</si>
  <si>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</si>
  <si>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</si>
  <si>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</si>
  <si>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</si>
  <si>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</si>
  <si>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</si>
  <si>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</si>
  <si>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</si>
  <si>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</si>
  <si>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</si>
  <si>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</si>
  <si>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</si>
  <si>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</si>
  <si>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</si>
  <si>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</si>
  <si>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</si>
  <si>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</si>
  <si>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</si>
  <si>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</si>
  <si>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</si>
  <si>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</si>
  <si>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</si>
  <si>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</si>
  <si>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</si>
  <si>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</si>
  <si>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</si>
  <si>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</si>
  <si>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</si>
  <si>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</si>
  <si>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</si>
  <si>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</si>
  <si>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</si>
  <si>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</si>
  <si>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</si>
  <si>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</si>
  <si>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</si>
  <si>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</si>
  <si>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</si>
  <si>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</si>
  <si>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</si>
  <si>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</si>
  <si>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</si>
  <si>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</si>
  <si>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</si>
  <si>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</si>
  <si>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</si>
  <si>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</si>
  <si>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</si>
  <si>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</si>
  <si>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</si>
  <si>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</si>
  <si>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</si>
  <si>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</si>
  <si>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</si>
  <si>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</si>
  <si>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</si>
  <si>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</si>
  <si>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</si>
  <si>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</si>
  <si>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</si>
  <si>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</si>
  <si>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</si>
  <si>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</si>
  <si>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</si>
  <si>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</si>
  <si>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</si>
  <si>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</si>
  <si>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</si>
  <si>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</si>
  <si>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</si>
  <si>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</si>
  <si>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</si>
  <si>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</si>
  <si>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</si>
  <si>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</si>
  <si>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</si>
  <si>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</si>
  <si>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</si>
  <si>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</si>
  <si>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</si>
  <si>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</si>
  <si>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</si>
  <si>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</si>
  <si>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</si>
  <si>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</si>
  <si>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</si>
  <si>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</si>
  <si>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</si>
  <si>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</si>
  <si>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</si>
  <si>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</si>
  <si>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</si>
  <si>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</si>
  <si>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</si>
  <si>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</si>
  <si>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</si>
  <si>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</si>
  <si>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</si>
  <si>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</si>
  <si>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</si>
  <si>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</si>
  <si>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</si>
  <si>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</si>
  <si>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</si>
  <si>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</si>
  <si>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</si>
  <si>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</si>
  <si>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</si>
  <si>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</si>
  <si>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</si>
  <si>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</si>
  <si>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</si>
  <si>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</si>
  <si>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</si>
  <si>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</si>
  <si>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</si>
  <si>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</si>
  <si>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</si>
  <si>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</si>
  <si>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</si>
  <si>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</si>
  <si>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</si>
  <si>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</si>
  <si>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</si>
  <si>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</si>
  <si>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</si>
  <si>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</si>
  <si>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</si>
  <si>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</si>
  <si>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</si>
  <si>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</si>
  <si>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</si>
  <si>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</si>
  <si>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</si>
  <si>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</si>
  <si>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</si>
  <si>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</si>
  <si>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</si>
  <si>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</si>
  <si>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</si>
  <si>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</si>
  <si>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</si>
  <si>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</si>
  <si>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</si>
  <si>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</si>
  <si>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</si>
  <si>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</si>
  <si>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</si>
  <si>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</si>
  <si>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</si>
  <si>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</si>
  <si>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</si>
  <si>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</si>
  <si>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</si>
  <si>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</si>
  <si>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</si>
  <si>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</si>
  <si>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</si>
  <si>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</si>
  <si>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</si>
  <si>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</si>
  <si>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</si>
  <si>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</si>
  <si>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</si>
  <si>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</si>
  <si>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</si>
  <si>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</si>
  <si>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</si>
  <si>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</si>
  <si>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</si>
  <si>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</si>
  <si>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</si>
  <si>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</si>
  <si>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</si>
  <si>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</si>
  <si>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</si>
  <si>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</si>
  <si>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</si>
  <si>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</si>
  <si>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</si>
  <si>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</si>
  <si>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</si>
  <si>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</si>
  <si>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</si>
  <si>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</si>
  <si>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</si>
  <si>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</si>
  <si>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</si>
  <si>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</si>
  <si>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</si>
  <si>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</si>
  <si>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</si>
  <si>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</si>
  <si>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</si>
  <si>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</si>
  <si>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</si>
  <si>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</si>
  <si>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</si>
  <si>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</si>
  <si>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</si>
  <si>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</si>
  <si>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</si>
  <si>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</si>
  <si>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</si>
  <si>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</si>
  <si>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</si>
  <si>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</si>
  <si>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</si>
  <si>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</si>
  <si>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</si>
  <si>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</si>
  <si>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</si>
  <si>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</si>
  <si>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</si>
  <si>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</si>
  <si>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</si>
  <si>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</si>
  <si>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</si>
  <si>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</si>
  <si>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</si>
  <si>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</si>
  <si>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</si>
  <si>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</si>
  <si>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</si>
  <si>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</si>
  <si>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</si>
  <si>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</si>
  <si>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</si>
  <si>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</si>
  <si>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</si>
  <si>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</si>
  <si>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</si>
  <si>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</si>
  <si>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</si>
  <si>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</si>
  <si>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</si>
  <si>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</si>
  <si>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</si>
  <si>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</si>
  <si>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</si>
  <si>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</si>
  <si>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</si>
  <si>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</si>
  <si>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</si>
  <si>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</si>
  <si>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</si>
  <si>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</si>
  <si>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</si>
  <si>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</si>
  <si>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</si>
  <si>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</si>
  <si>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</si>
  <si>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</si>
  <si>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</si>
  <si>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</si>
  <si>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</si>
  <si>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</si>
  <si>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</si>
  <si>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</si>
  <si>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</si>
  <si>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</si>
  <si>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</si>
  <si>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</si>
  <si>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</si>
  <si>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</si>
  <si>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</si>
  <si>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</si>
  <si>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</si>
  <si>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</si>
  <si>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</si>
  <si>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</si>
  <si>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</si>
  <si>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</si>
  <si>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</si>
  <si>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</si>
  <si>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</si>
  <si>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</si>
  <si>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</si>
  <si>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</si>
  <si>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</si>
  <si>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</si>
  <si>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</si>
  <si>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</si>
  <si>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</si>
  <si>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</si>
  <si>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</si>
  <si>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</si>
  <si>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</si>
  <si>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</si>
  <si>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</si>
  <si>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</si>
  <si>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</si>
  <si>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</si>
  <si>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</si>
  <si>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</si>
  <si>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</si>
  <si>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</si>
  <si>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</si>
  <si>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</si>
  <si>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</si>
  <si>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</si>
  <si>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</si>
  <si>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</si>
  <si>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</si>
  <si>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</si>
  <si>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</si>
  <si>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</si>
  <si>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</si>
  <si>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</si>
  <si>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</si>
  <si>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</si>
  <si>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</si>
  <si>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</si>
  <si>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</si>
  <si>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</si>
  <si>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</si>
  <si>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</si>
  <si>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</si>
  <si>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</si>
  <si>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</si>
  <si>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</si>
  <si>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</si>
  <si>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</si>
  <si>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</si>
  <si>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</si>
  <si>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</si>
  <si>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</si>
  <si>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</si>
  <si>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</si>
  <si>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</si>
  <si>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</si>
  <si>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</si>
  <si>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</si>
  <si>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</si>
  <si>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</si>
  <si>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</si>
  <si>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</si>
  <si>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</si>
  <si>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</si>
  <si>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</si>
  <si>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</si>
  <si>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</si>
  <si>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</si>
  <si>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</si>
  <si>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</si>
  <si>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</si>
  <si>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</si>
  <si>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</si>
  <si>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</si>
  <si>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</si>
  <si>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</si>
  <si>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</si>
  <si>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</si>
  <si>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</si>
  <si>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</si>
  <si>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</si>
  <si>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</si>
  <si>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</si>
  <si>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</si>
  <si>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</si>
  <si>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</si>
  <si>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</si>
  <si>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</si>
  <si>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</si>
  <si>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</si>
  <si>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</si>
  <si>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</si>
  <si>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</si>
  <si>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</si>
  <si>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</si>
  <si>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</si>
  <si>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</si>
  <si>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</si>
  <si>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</si>
  <si>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</si>
  <si>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</si>
  <si>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</si>
  <si>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</si>
  <si>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</si>
  <si>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</si>
  <si>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</si>
  <si>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</si>
  <si>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</si>
  <si>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</si>
  <si>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</si>
  <si>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</si>
  <si>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</si>
  <si>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</si>
  <si>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</si>
  <si>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</si>
  <si>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</si>
  <si>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</si>
  <si>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</si>
  <si>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</si>
  <si>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</si>
  <si>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</si>
  <si>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</si>
  <si>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</si>
  <si>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</si>
  <si>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</si>
  <si>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</si>
  <si>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</si>
  <si>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</si>
  <si>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</si>
  <si>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</si>
  <si>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</si>
  <si>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</si>
  <si>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</si>
  <si>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</si>
  <si>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</si>
  <si>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</si>
  <si>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</si>
  <si>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</si>
  <si>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</si>
  <si>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</si>
  <si>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</si>
  <si>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</si>
  <si>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</si>
  <si>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</si>
  <si>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</si>
  <si>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</si>
  <si>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</si>
  <si>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</si>
  <si>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</si>
  <si>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</si>
  <si>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</si>
  <si>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</si>
  <si>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</si>
  <si>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</si>
  <si>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</si>
  <si>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</si>
  <si>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</si>
  <si>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</si>
  <si>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</si>
  <si>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</si>
  <si>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</si>
  <si>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</si>
  <si>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</si>
  <si>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</si>
  <si>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</si>
  <si>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</si>
  <si>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</si>
  <si>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</si>
  <si>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</si>
  <si>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</si>
  <si>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</si>
  <si>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</si>
  <si>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</si>
  <si>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</si>
  <si>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</si>
  <si>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</si>
  <si>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</si>
  <si>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</si>
  <si>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</si>
  <si>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</si>
  <si>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</si>
  <si>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</si>
  <si>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</si>
  <si>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</si>
  <si>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</si>
  <si>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</si>
  <si>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</si>
  <si>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</si>
  <si>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</si>
  <si>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</si>
  <si>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</si>
  <si>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</si>
  <si>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</si>
  <si>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</si>
  <si>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</si>
  <si>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</si>
  <si>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</si>
  <si>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</si>
  <si>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</si>
  <si>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</si>
  <si>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</si>
  <si>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</si>
  <si>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</si>
  <si>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</si>
  <si>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</si>
  <si>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</si>
  <si>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</si>
  <si>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</si>
  <si>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</si>
  <si>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</si>
  <si>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</si>
  <si>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</si>
  <si>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</si>
  <si>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</si>
  <si>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</si>
  <si>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</si>
  <si>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</si>
  <si>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</si>
  <si>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</si>
  <si>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</si>
  <si>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</si>
  <si>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</si>
  <si>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</si>
  <si>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</si>
  <si>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</si>
  <si>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</si>
  <si>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</si>
  <si>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</si>
  <si>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</si>
  <si>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</si>
  <si>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</si>
  <si>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</si>
  <si>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</si>
  <si>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</si>
  <si>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</si>
  <si>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</si>
  <si>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</si>
  <si>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</si>
  <si>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</si>
  <si>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</si>
  <si>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</si>
  <si>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</si>
  <si>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</si>
  <si>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</si>
  <si>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</si>
  <si>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</si>
  <si>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</si>
  <si>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</si>
  <si>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</si>
  <si>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</si>
  <si>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</si>
  <si>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</si>
  <si>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</si>
  <si>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</si>
  <si>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</si>
  <si>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</si>
  <si>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</si>
  <si>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</si>
  <si>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</si>
  <si>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</si>
  <si>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</si>
  <si>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</si>
  <si>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</si>
  <si>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</si>
  <si>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</si>
  <si>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</si>
  <si>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</si>
  <si>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</si>
  <si>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</si>
  <si>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</si>
  <si>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</si>
  <si>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</si>
  <si>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</si>
  <si>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</si>
  <si>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</si>
  <si>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</si>
  <si>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</si>
  <si>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</si>
  <si>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</si>
  <si>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</si>
  <si>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</si>
  <si>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</si>
  <si>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</si>
  <si>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</si>
  <si>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</si>
  <si>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</si>
  <si>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</si>
  <si>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</si>
  <si>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</si>
  <si>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</si>
  <si>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</si>
  <si>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</si>
  <si>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</si>
  <si>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</si>
  <si>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</si>
  <si>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</si>
  <si>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</si>
  <si>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</si>
  <si>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</si>
  <si>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</si>
  <si>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</si>
  <si>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</si>
  <si>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</si>
  <si>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</si>
  <si>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</si>
  <si>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</si>
  <si>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</si>
  <si>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</si>
  <si>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</si>
  <si>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</si>
  <si>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</si>
  <si>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</si>
  <si>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</si>
  <si>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</si>
  <si>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</si>
  <si>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</si>
  <si>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</si>
  <si>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</si>
  <si>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</si>
  <si>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</si>
  <si>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</si>
  <si>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</si>
  <si>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</si>
  <si>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</si>
  <si>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</si>
  <si>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</si>
  <si>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</si>
  <si>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</si>
  <si>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</si>
  <si>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</si>
  <si>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</si>
  <si>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</si>
  <si>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</si>
  <si>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</si>
  <si>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</si>
  <si>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</si>
  <si>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</si>
  <si>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</si>
  <si>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</si>
  <si>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</si>
  <si>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</si>
  <si>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</si>
  <si>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</si>
  <si>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</si>
  <si>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</si>
  <si>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</si>
  <si>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</si>
  <si>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</si>
  <si>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</si>
  <si>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</si>
  <si>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</si>
  <si>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</si>
  <si>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</si>
  <si>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</si>
  <si>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</si>
  <si>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</si>
  <si>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</si>
  <si>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</si>
  <si>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</si>
  <si>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</si>
  <si>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</si>
  <si>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</si>
  <si>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</si>
  <si>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</si>
  <si>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</si>
  <si>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</si>
  <si>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</si>
  <si>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</si>
  <si>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</si>
  <si>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</si>
  <si>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</si>
  <si>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</si>
  <si>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</si>
  <si>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</si>
  <si>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</si>
  <si>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</si>
  <si>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</si>
  <si>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</si>
  <si>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</si>
  <si>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</si>
  <si>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</si>
  <si>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</si>
  <si>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</si>
  <si>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</si>
  <si>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</si>
  <si>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</si>
  <si>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</si>
  <si>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</si>
  <si>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</si>
  <si>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</si>
  <si>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</si>
  <si>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</si>
  <si>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</si>
  <si>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</si>
  <si>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</si>
  <si>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</si>
  <si>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</si>
  <si>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</si>
  <si>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</si>
  <si>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</si>
  <si>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</si>
  <si>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</si>
  <si>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</si>
  <si>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</si>
  <si>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</si>
  <si>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</si>
  <si>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</si>
  <si>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</si>
  <si>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</si>
  <si>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</si>
  <si>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</si>
  <si>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</si>
  <si>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</si>
  <si>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</si>
  <si>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</si>
  <si>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</si>
  <si>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</si>
  <si>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</si>
  <si>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</si>
  <si>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</si>
  <si>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</si>
  <si>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</si>
  <si>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</si>
  <si>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</si>
  <si>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</si>
  <si>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</si>
  <si>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</si>
  <si>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</si>
  <si>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</si>
  <si>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</si>
  <si>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</si>
  <si>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</si>
  <si>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</si>
  <si>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</si>
  <si>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</si>
  <si>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</si>
  <si>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</si>
  <si>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</si>
  <si>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</si>
  <si>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</si>
  <si>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</si>
  <si>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</si>
  <si>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</si>
  <si>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</si>
  <si>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</si>
  <si>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</si>
  <si>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</si>
  <si>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</si>
  <si>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</si>
  <si>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</si>
  <si>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</si>
  <si>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</si>
  <si>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</si>
  <si>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</si>
  <si>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</si>
  <si>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</si>
  <si>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</si>
  <si>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</si>
  <si>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</si>
  <si>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</si>
  <si>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</si>
  <si>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</si>
  <si>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</si>
  <si>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</si>
  <si>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</si>
  <si>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</si>
  <si>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</si>
  <si>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</si>
  <si>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</si>
  <si>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</si>
  <si>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</si>
  <si>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</si>
  <si>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</si>
  <si>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</si>
  <si>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</si>
  <si>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</si>
  <si>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</si>
  <si>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</si>
  <si>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</si>
  <si>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</si>
  <si>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</si>
  <si>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</si>
  <si>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</si>
  <si>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</si>
  <si>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</si>
  <si>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</si>
  <si>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</si>
  <si>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</si>
  <si>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</si>
  <si>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</si>
  <si>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</si>
  <si>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</si>
  <si>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</si>
  <si>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</si>
  <si>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</si>
  <si>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</si>
  <si>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</si>
  <si>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</si>
  <si>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</si>
  <si>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</si>
  <si>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</si>
  <si>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</si>
  <si>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</si>
  <si>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</si>
  <si>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</si>
  <si>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</si>
  <si>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</si>
  <si>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</si>
  <si>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</si>
  <si>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</si>
  <si>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</si>
  <si>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</si>
  <si>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</si>
  <si>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</si>
  <si>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</si>
  <si>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</si>
  <si>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</si>
  <si>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</si>
  <si>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</si>
  <si>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</si>
  <si>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</si>
  <si>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</si>
  <si>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</si>
  <si>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</si>
  <si>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</si>
  <si>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</si>
  <si>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</si>
  <si>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</si>
  <si>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</si>
  <si>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</si>
  <si>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</si>
  <si>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</si>
  <si>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</si>
  <si>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</si>
  <si>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</si>
  <si>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</si>
  <si>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</si>
  <si>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</si>
  <si>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</si>
  <si>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</si>
  <si>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</si>
  <si>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</si>
  <si>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</si>
  <si>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</si>
  <si>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</si>
  <si>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</si>
  <si>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</si>
  <si>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</si>
  <si>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</si>
  <si>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</si>
  <si>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</si>
  <si>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</si>
  <si>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</si>
  <si>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</si>
  <si>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</si>
  <si>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</si>
  <si>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</si>
  <si>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</si>
  <si>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</si>
  <si>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</si>
  <si>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</si>
  <si>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</si>
  <si>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</si>
  <si>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</si>
  <si>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</si>
  <si>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</si>
  <si>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</si>
  <si>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</si>
  <si>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</si>
  <si>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</si>
  <si>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</si>
  <si>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</si>
  <si>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</si>
  <si>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</si>
  <si>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</si>
  <si>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</si>
  <si>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</si>
  <si>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</si>
  <si>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</si>
  <si>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</si>
  <si>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</si>
  <si>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</si>
  <si>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</si>
  <si>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</si>
  <si>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</si>
  <si>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</si>
  <si>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</si>
  <si>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</si>
  <si>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</si>
  <si>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</si>
  <si>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</si>
  <si>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</si>
  <si>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</si>
  <si>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</si>
  <si>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</si>
  <si>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</si>
  <si>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</si>
  <si>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</si>
  <si>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</si>
  <si>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</si>
  <si>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</si>
  <si>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</si>
  <si>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</si>
  <si>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</si>
  <si>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</si>
  <si>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</si>
  <si>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</si>
  <si>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</si>
  <si>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</si>
  <si>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</si>
  <si>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</si>
  <si>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</si>
  <si>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</si>
  <si>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</si>
  <si>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</si>
  <si>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</si>
  <si>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</si>
  <si>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</si>
  <si>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</si>
  <si>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</si>
  <si>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</si>
  <si>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</si>
  <si>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</si>
  <si>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</si>
  <si>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</si>
  <si>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</si>
  <si>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</si>
  <si>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</si>
  <si>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</si>
  <si>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</si>
  <si>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</si>
  <si>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</si>
  <si>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</si>
  <si>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</si>
  <si>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</si>
  <si>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</si>
  <si>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</si>
  <si>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</si>
  <si>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</si>
  <si>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</si>
  <si>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</si>
  <si>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</si>
  <si>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</si>
  <si>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</si>
  <si>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</si>
  <si>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</si>
  <si>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</si>
  <si>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</si>
  <si>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</si>
  <si>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</si>
  <si>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</si>
  <si>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</si>
  <si>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</si>
  <si>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</si>
  <si>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</si>
  <si>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</si>
  <si>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</si>
  <si>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</si>
  <si>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</si>
  <si>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</si>
  <si>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</si>
  <si>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</si>
  <si>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</si>
  <si>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</si>
  <si>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</si>
  <si>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</si>
  <si>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</si>
  <si>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</si>
  <si>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</si>
  <si>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</si>
  <si>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</si>
  <si>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</si>
  <si>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</si>
  <si>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</si>
  <si>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</si>
  <si>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</si>
  <si>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</si>
  <si>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</si>
  <si>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</si>
  <si>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</si>
  <si>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</si>
  <si>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</si>
  <si>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</si>
  <si>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</si>
  <si>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</si>
  <si>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</si>
  <si>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</si>
  <si>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</si>
  <si>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</si>
  <si>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</si>
  <si>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</si>
  <si>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</si>
  <si>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</si>
  <si>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</si>
  <si>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</si>
  <si>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</si>
  <si>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</si>
  <si>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</si>
  <si>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</si>
  <si>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</si>
  <si>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</si>
  <si>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</si>
  <si>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</si>
  <si>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</si>
  <si>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</si>
  <si>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</si>
  <si>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</si>
  <si>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</si>
  <si>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</si>
  <si>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</si>
  <si>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</si>
  <si>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</si>
  <si>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</si>
  <si>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</si>
  <si>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</si>
  <si>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</si>
  <si>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</si>
  <si>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</si>
  <si>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</si>
  <si>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</si>
  <si>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</si>
  <si>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</si>
  <si>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</si>
  <si>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</si>
  <si>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</si>
  <si>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</si>
  <si>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</si>
  <si>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</si>
  <si>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</si>
  <si>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</si>
  <si>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</si>
  <si>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</si>
  <si>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</si>
  <si>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</si>
  <si>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</si>
  <si>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</si>
  <si>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</si>
  <si>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</si>
  <si>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</si>
  <si>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</si>
  <si>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</si>
  <si>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</si>
  <si>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</si>
  <si>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</si>
  <si>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</si>
  <si>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</si>
  <si>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</si>
  <si>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</si>
  <si>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</si>
  <si>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</si>
  <si>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</si>
  <si>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</si>
  <si>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</si>
  <si>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</si>
  <si>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</si>
  <si>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</si>
  <si>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</si>
  <si>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</si>
  <si>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</si>
  <si>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</si>
  <si>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</si>
  <si>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</si>
  <si>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</si>
  <si>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</si>
  <si>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</si>
  <si>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</si>
  <si>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</si>
  <si>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</si>
  <si>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</si>
  <si>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</si>
  <si>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</si>
  <si>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</si>
  <si>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</si>
  <si>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</si>
  <si>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</si>
  <si>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</si>
  <si>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</si>
  <si>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</si>
  <si>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</si>
  <si>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</si>
  <si>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</si>
  <si>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</si>
  <si>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</si>
  <si>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</si>
  <si>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</si>
  <si>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</si>
  <si>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</si>
  <si>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</si>
  <si>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</si>
  <si>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</si>
  <si>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</si>
  <si>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</si>
  <si>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</si>
  <si>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</si>
  <si>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</si>
  <si>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</si>
  <si>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</si>
  <si>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</si>
  <si>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</si>
  <si>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</si>
  <si>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</si>
  <si>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</si>
  <si>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</si>
  <si>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</si>
  <si>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</si>
  <si>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</si>
  <si>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</si>
  <si>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</si>
  <si>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</si>
  <si>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</si>
  <si>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</si>
  <si>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</si>
  <si>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</si>
  <si>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</si>
  <si>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</si>
  <si>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</si>
  <si>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</si>
  <si>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</si>
  <si>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</si>
  <si>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</si>
  <si>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</si>
  <si>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</si>
  <si>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</si>
  <si>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</si>
  <si>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</si>
  <si>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</si>
  <si>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</si>
  <si>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</si>
  <si>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</si>
  <si>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</si>
  <si>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</si>
  <si>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</si>
  <si>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</si>
  <si>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</si>
  <si>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</si>
  <si>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</si>
  <si>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</si>
  <si>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</si>
  <si>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</si>
  <si>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</si>
  <si>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</si>
  <si>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</si>
  <si>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</si>
  <si>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</si>
  <si>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</si>
  <si>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</si>
  <si>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</si>
  <si>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</si>
  <si>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</si>
  <si>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</si>
  <si>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</si>
  <si>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</si>
  <si>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</si>
  <si>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</si>
  <si>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</si>
  <si>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</si>
  <si>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</si>
  <si>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</si>
  <si>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</si>
  <si>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</si>
  <si>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</si>
  <si>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</si>
  <si>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</si>
  <si>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</si>
  <si>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</si>
  <si>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</si>
  <si>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</si>
  <si>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</si>
  <si>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</si>
  <si>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</si>
  <si>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</si>
  <si>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</si>
  <si>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</si>
  <si>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</si>
  <si>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</si>
  <si>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</si>
  <si>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</si>
  <si>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</si>
  <si>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</si>
  <si>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</si>
  <si>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</si>
  <si>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</si>
  <si>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</si>
  <si>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</si>
  <si>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</si>
  <si>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</si>
  <si>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</si>
  <si>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</si>
  <si>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</si>
  <si>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</si>
  <si>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</si>
  <si>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</si>
  <si>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</si>
  <si>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</si>
  <si>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</si>
  <si>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</si>
  <si>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</si>
  <si>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</si>
  <si>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</si>
  <si>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</si>
  <si>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</si>
  <si>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</si>
  <si>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</si>
  <si>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</si>
  <si>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</si>
  <si>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</si>
  <si>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</si>
  <si>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</si>
  <si>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</si>
  <si>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</si>
  <si>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</si>
  <si>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</si>
  <si>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</si>
  <si>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</si>
  <si>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</si>
  <si>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</si>
  <si>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</si>
  <si>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</si>
  <si>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</si>
  <si>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</si>
  <si>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</si>
  <si>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</si>
  <si>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</si>
  <si>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</si>
  <si>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</si>
  <si>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</si>
  <si>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</si>
  <si>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</si>
  <si>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</si>
  <si>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</si>
  <si>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</si>
  <si>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</si>
  <si>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</si>
  <si>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</si>
  <si>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</si>
  <si>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</si>
  <si>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</si>
  <si>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</si>
  <si>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</si>
  <si>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</si>
  <si>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</si>
  <si>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</si>
  <si>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</si>
  <si>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</si>
  <si>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</si>
  <si>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</si>
  <si>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</si>
  <si>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</si>
  <si>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</si>
  <si>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</si>
  <si>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</si>
  <si>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</si>
  <si>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</si>
  <si>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</si>
  <si>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</si>
  <si>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</si>
  <si>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</si>
  <si>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</si>
  <si>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</si>
  <si>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</si>
  <si>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</si>
  <si>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</si>
  <si>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</si>
  <si>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</si>
  <si>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</si>
  <si>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</si>
  <si>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</si>
  <si>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</si>
  <si>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</si>
  <si>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</si>
  <si>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</si>
  <si>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</si>
  <si>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</si>
  <si>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</si>
  <si>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</si>
  <si>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</si>
  <si>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</si>
  <si>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</si>
  <si>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</si>
  <si>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</si>
  <si>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</si>
  <si>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</si>
  <si>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</si>
  <si>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</si>
  <si>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</si>
  <si>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</si>
  <si>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</si>
  <si>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</si>
  <si>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</si>
  <si>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</si>
  <si>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</si>
  <si>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</si>
  <si>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</si>
  <si>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</si>
  <si>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</si>
  <si>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</si>
  <si>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</si>
  <si>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</si>
  <si>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</si>
  <si>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</si>
  <si>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</si>
  <si>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</si>
  <si>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</si>
  <si>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</si>
  <si>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</si>
  <si>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</si>
  <si>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</si>
  <si>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</si>
  <si>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</si>
  <si>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</si>
  <si>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</si>
  <si>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</si>
  <si>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</si>
  <si>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</si>
  <si>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</si>
  <si>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</si>
  <si>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</si>
  <si>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</si>
  <si>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</si>
  <si>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</si>
  <si>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</si>
  <si>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</si>
  <si>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</si>
  <si>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</si>
  <si>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</si>
  <si>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</si>
  <si>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</si>
  <si>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</si>
  <si>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</si>
  <si>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</si>
  <si>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</si>
  <si>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</si>
  <si>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</si>
  <si>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</si>
  <si>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</si>
  <si>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</si>
  <si>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</si>
  <si>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</si>
  <si>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</si>
  <si>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</si>
  <si>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</si>
  <si>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</si>
  <si>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</si>
  <si>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</si>
  <si>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</si>
  <si>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</si>
  <si>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</si>
  <si>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</si>
  <si>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</si>
  <si>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</si>
  <si>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</si>
  <si>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</si>
  <si>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</si>
  <si>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</si>
  <si>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</si>
  <si>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</si>
  <si>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</si>
  <si>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</si>
  <si>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</si>
  <si>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</si>
  <si>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</si>
  <si>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</si>
  <si>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</si>
  <si>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</si>
  <si>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</si>
  <si>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</si>
  <si>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</si>
  <si>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</si>
  <si>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</si>
  <si>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</si>
  <si>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</si>
  <si>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</si>
  <si>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</si>
  <si>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</si>
  <si>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</si>
  <si>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</si>
  <si>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</si>
  <si>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</si>
  <si>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</si>
  <si>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</si>
  <si>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</si>
  <si>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</si>
  <si>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</si>
  <si>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</si>
  <si>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</si>
  <si>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</si>
  <si>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</si>
  <si>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</si>
  <si>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</si>
  <si>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</si>
  <si>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</si>
  <si>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</si>
  <si>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</si>
  <si>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</si>
  <si>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</si>
  <si>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</si>
  <si>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</si>
  <si>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</si>
  <si>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</si>
  <si>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</si>
  <si>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</si>
  <si>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</si>
  <si>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</si>
  <si>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</si>
  <si>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</si>
  <si>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</si>
  <si>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</si>
  <si>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</si>
  <si>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</si>
  <si>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</si>
  <si>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</si>
  <si>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</si>
  <si>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</si>
  <si>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</si>
  <si>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</si>
  <si>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</si>
  <si>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</si>
  <si>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</si>
  <si>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</si>
  <si>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</si>
  <si>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</si>
  <si>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</si>
  <si>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</si>
  <si>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</si>
  <si>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</si>
  <si>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</si>
  <si>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</si>
  <si>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</si>
  <si>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</si>
  <si>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</si>
  <si>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</si>
  <si>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</si>
  <si>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</si>
  <si>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</si>
  <si>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</si>
  <si>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</si>
  <si>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</si>
  <si>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</si>
  <si>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</si>
  <si>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</si>
  <si>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</si>
  <si>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</si>
  <si>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</si>
  <si>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</si>
  <si>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</si>
  <si>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</si>
  <si>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</si>
  <si>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</si>
  <si>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</si>
  <si>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</si>
  <si>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</si>
  <si>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</si>
  <si>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</si>
  <si>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</si>
  <si>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</si>
  <si>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</si>
  <si>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</si>
  <si>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</si>
  <si>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</si>
  <si>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</si>
  <si>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</si>
  <si>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</si>
  <si>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</si>
  <si>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</si>
  <si>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</si>
  <si>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</si>
  <si>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</si>
  <si>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</si>
  <si>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</si>
  <si>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</si>
  <si>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</si>
  <si>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</si>
  <si>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</si>
  <si>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</si>
  <si>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</si>
  <si>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</si>
  <si>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</si>
  <si>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</si>
  <si>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</si>
  <si>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</si>
  <si>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</si>
  <si>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</si>
  <si>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</si>
  <si>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</si>
  <si>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</si>
  <si>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</si>
  <si>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</si>
  <si>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</si>
  <si>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</si>
  <si>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</si>
  <si>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</si>
  <si>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</si>
  <si>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</si>
  <si>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</si>
  <si>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</si>
  <si>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</si>
  <si>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</si>
  <si>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</si>
  <si>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</si>
  <si>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</si>
  <si>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</si>
  <si>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</si>
  <si>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</si>
  <si>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</si>
  <si>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</si>
  <si>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</si>
  <si>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</si>
  <si>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</si>
  <si>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</si>
  <si>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</si>
  <si>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</si>
  <si>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</si>
  <si>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</si>
  <si>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</si>
  <si>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</si>
  <si>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</si>
  <si>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</si>
  <si>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</si>
  <si>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</si>
  <si>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</si>
  <si>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</si>
  <si>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</si>
  <si>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</si>
  <si>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</si>
  <si>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</si>
  <si>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</si>
  <si>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</si>
  <si>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</si>
  <si>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</si>
  <si>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</si>
  <si>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</si>
  <si>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</si>
  <si>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</si>
  <si>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</si>
  <si>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</si>
  <si>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</si>
  <si>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</si>
  <si>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</si>
  <si>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</si>
  <si>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</si>
  <si>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</si>
  <si>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</si>
  <si>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</si>
  <si>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</si>
  <si>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</si>
  <si>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</si>
  <si>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</si>
  <si>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</si>
  <si>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</si>
  <si>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</si>
  <si>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</si>
  <si>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</si>
  <si>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</si>
  <si>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</si>
  <si>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</si>
  <si>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</si>
  <si>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</si>
  <si>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</si>
  <si>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</si>
  <si>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</si>
  <si>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</si>
  <si>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</si>
  <si>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</si>
  <si>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</si>
  <si>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</si>
  <si>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</si>
  <si>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</si>
  <si>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</si>
  <si>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</si>
  <si>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</si>
  <si>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</si>
  <si>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</si>
  <si>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</si>
  <si>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</si>
  <si>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</si>
  <si>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</si>
  <si>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</si>
  <si>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</si>
  <si>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</si>
  <si>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</si>
  <si>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</si>
  <si>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</si>
  <si>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</si>
  <si>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</si>
  <si>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</si>
  <si>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</si>
  <si>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</si>
  <si>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</si>
  <si>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</si>
  <si>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</si>
  <si>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</si>
  <si>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</si>
  <si>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</si>
  <si>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</si>
  <si>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</si>
  <si>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</si>
  <si>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</si>
  <si>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</si>
  <si>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</si>
  <si>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</si>
  <si>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</si>
  <si>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</si>
  <si>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</si>
  <si>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</si>
  <si>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</si>
  <si>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</si>
  <si>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</si>
  <si>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</si>
  <si>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</si>
  <si>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</si>
  <si>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</si>
  <si>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</si>
  <si>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</si>
  <si>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</si>
  <si>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</si>
  <si>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</si>
  <si>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</si>
  <si>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</si>
  <si>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</si>
  <si>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</si>
  <si>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</si>
  <si>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</si>
  <si>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</si>
  <si>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</si>
  <si>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</si>
  <si>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</si>
  <si>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</si>
  <si>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</si>
  <si>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</si>
  <si>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</si>
  <si>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</si>
  <si>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</si>
  <si>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</si>
  <si>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</si>
  <si>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</si>
  <si>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</si>
  <si>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</si>
  <si>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</si>
  <si>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</si>
  <si>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</si>
  <si>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</si>
  <si>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</si>
  <si>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</si>
  <si>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</si>
  <si>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</si>
  <si>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</si>
  <si>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</si>
  <si>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</si>
  <si>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</si>
  <si>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</si>
  <si>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</si>
  <si>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</si>
  <si>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</si>
  <si>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</si>
  <si>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</si>
  <si>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</si>
  <si>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</si>
  <si>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</si>
  <si>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</si>
  <si>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</si>
  <si>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</si>
  <si>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</si>
  <si>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</si>
  <si>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</si>
  <si>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</si>
  <si>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</si>
  <si>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</si>
  <si>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</si>
  <si>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</si>
  <si>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</si>
  <si>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</si>
  <si>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</si>
  <si>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</si>
  <si>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</si>
  <si>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</si>
  <si>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</si>
  <si>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</si>
  <si>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</si>
  <si>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</si>
  <si>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</si>
  <si>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</si>
  <si>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</si>
  <si>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</si>
  <si>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</si>
  <si>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</si>
  <si>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</si>
  <si>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</si>
  <si>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</si>
  <si>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</si>
  <si>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</si>
  <si>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</si>
  <si>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</si>
  <si>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</si>
  <si>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</si>
  <si>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</si>
  <si>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</si>
  <si>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</si>
  <si>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</si>
  <si>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</si>
  <si>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</si>
  <si>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</si>
  <si>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</si>
  <si>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</si>
  <si>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</si>
  <si>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</si>
  <si>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</si>
  <si>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</si>
  <si>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</si>
  <si>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</si>
  <si>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</si>
  <si>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</si>
  <si>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</si>
  <si>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</si>
  <si>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</si>
  <si>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</si>
  <si>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</si>
  <si>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</si>
  <si>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</si>
  <si>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</si>
  <si>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</si>
  <si>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</si>
  <si>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</si>
  <si>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</si>
  <si>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</si>
  <si>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</si>
  <si>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</si>
  <si>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</si>
  <si>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</si>
  <si>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</si>
  <si>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</si>
  <si>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</si>
  <si>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</si>
  <si>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</si>
  <si>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</si>
  <si>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</si>
  <si>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</si>
  <si>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</si>
  <si>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</si>
  <si>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</si>
  <si>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</si>
  <si>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</si>
  <si>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</si>
  <si>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</si>
  <si>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</si>
  <si>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</si>
  <si>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</si>
  <si>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</si>
  <si>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</si>
  <si>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</si>
  <si>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</si>
  <si>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</si>
  <si>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</si>
  <si>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</si>
  <si>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</si>
  <si>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</si>
  <si>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</si>
  <si>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</si>
  <si>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</si>
  <si>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</si>
  <si>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</si>
  <si>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</si>
  <si>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</si>
  <si>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</si>
  <si>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</si>
  <si>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</si>
  <si>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</si>
  <si>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</si>
  <si>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</si>
  <si>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</si>
  <si>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</si>
  <si>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</si>
  <si>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</si>
  <si>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</si>
  <si>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</si>
  <si>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</si>
  <si>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</si>
  <si>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</si>
  <si>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</si>
  <si>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</si>
  <si>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</si>
  <si>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</si>
  <si>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</si>
  <si>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</si>
  <si>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</si>
  <si>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</si>
  <si>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</si>
  <si>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</si>
  <si>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</si>
  <si>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</si>
  <si>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</si>
  <si>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</si>
  <si>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</si>
  <si>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</si>
  <si>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</si>
  <si>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</si>
  <si>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</si>
  <si>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</si>
  <si>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</si>
  <si>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</si>
  <si>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</si>
  <si>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</si>
  <si>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</si>
  <si>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</si>
  <si>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</si>
  <si>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</si>
  <si>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</si>
  <si>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</si>
  <si>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</si>
  <si>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</si>
  <si>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</si>
  <si>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</si>
  <si>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</si>
  <si>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</si>
  <si>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</si>
  <si>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</si>
  <si>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</si>
  <si>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</si>
  <si>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</si>
  <si>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</si>
  <si>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</si>
  <si>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</si>
  <si>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</si>
  <si>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</si>
  <si>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</si>
  <si>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</si>
  <si>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</si>
  <si>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</si>
  <si>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</si>
  <si>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</si>
  <si>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</si>
  <si>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</si>
  <si>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</si>
  <si>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</si>
  <si>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</si>
  <si>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</si>
  <si>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</si>
  <si>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</si>
  <si>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</si>
  <si>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</si>
  <si>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</si>
  <si>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</si>
  <si>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</si>
  <si>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</si>
  <si>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</si>
  <si>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</si>
  <si>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</si>
  <si>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</si>
  <si>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</si>
  <si>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</si>
  <si>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</si>
  <si>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</si>
  <si>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</si>
  <si>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</si>
  <si>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</si>
  <si>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</si>
  <si>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</si>
  <si>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</si>
  <si>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</si>
  <si>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</si>
  <si>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</si>
  <si>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</si>
  <si>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</si>
  <si>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</si>
  <si>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</si>
  <si>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</si>
  <si>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</si>
  <si>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</si>
  <si>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</si>
  <si>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</si>
  <si>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</si>
  <si>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</si>
  <si>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</si>
  <si>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</si>
  <si>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</si>
  <si>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</si>
  <si>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</si>
  <si>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</si>
  <si>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</si>
  <si>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</si>
  <si>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</si>
  <si>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</si>
  <si>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</si>
  <si>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</si>
  <si>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</si>
  <si>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</si>
  <si>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</si>
  <si>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</si>
  <si>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</si>
  <si>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</si>
  <si>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</si>
  <si>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</si>
  <si>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</si>
  <si>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</si>
  <si>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</si>
  <si>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</si>
  <si>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</si>
  <si>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</si>
  <si>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</si>
  <si>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</si>
  <si>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</si>
  <si>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</si>
  <si>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</si>
  <si>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</si>
  <si>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</si>
  <si>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</si>
  <si>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</si>
  <si>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</si>
  <si>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</si>
  <si>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</si>
  <si>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</si>
  <si>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</si>
  <si>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</si>
  <si>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</si>
  <si>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</si>
  <si>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</si>
  <si>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</si>
  <si>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</si>
  <si>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</si>
  <si>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</si>
  <si>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</si>
  <si>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</si>
  <si>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</si>
  <si>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</si>
  <si>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</si>
  <si>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</si>
  <si>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</si>
  <si>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</si>
  <si>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</si>
  <si>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</si>
  <si>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</si>
  <si>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</si>
  <si>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</si>
  <si>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</si>
  <si>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</si>
  <si>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</si>
  <si>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</si>
  <si>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</si>
  <si>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</si>
  <si>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</si>
  <si>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</si>
  <si>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</si>
  <si>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</si>
  <si>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</si>
  <si>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</si>
  <si>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</si>
  <si>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</si>
  <si>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</si>
  <si>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</si>
  <si>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</si>
  <si>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</si>
  <si>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</si>
  <si>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</si>
  <si>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</si>
  <si>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</si>
  <si>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</si>
  <si>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</si>
  <si>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</si>
  <si>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</si>
  <si>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</si>
  <si>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</si>
  <si>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</si>
  <si>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</si>
  <si>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</si>
  <si>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</si>
  <si>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</si>
  <si>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</si>
  <si>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</si>
  <si>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</si>
  <si>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</si>
  <si>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</si>
  <si>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</si>
  <si>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</si>
  <si>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</si>
  <si>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</si>
  <si>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</si>
  <si>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</si>
  <si>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</si>
  <si>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</si>
  <si>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</si>
  <si>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</si>
  <si>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</si>
  <si>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</si>
  <si>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</si>
  <si>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</si>
  <si>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</si>
  <si>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</si>
  <si>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</si>
  <si>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</si>
  <si>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</si>
  <si>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</si>
  <si>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</si>
  <si>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</si>
  <si>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</si>
  <si>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</si>
  <si>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</si>
  <si>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</si>
  <si>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</si>
  <si>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</si>
  <si>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</si>
  <si>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</si>
  <si>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</si>
  <si>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</si>
  <si>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</si>
  <si>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</si>
  <si>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</si>
  <si>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</si>
  <si>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</si>
  <si>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</si>
  <si>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</si>
  <si>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</si>
  <si>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</si>
  <si>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</si>
  <si>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</si>
  <si>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</si>
  <si>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</si>
  <si>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</si>
  <si>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</si>
  <si>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</si>
  <si>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</si>
  <si>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</si>
  <si>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</si>
  <si>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</si>
  <si>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</si>
  <si>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</si>
  <si>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</si>
  <si>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</si>
  <si>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</si>
  <si>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</si>
  <si>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</si>
  <si>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</si>
  <si>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</si>
  <si>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</si>
  <si>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</si>
  <si>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</si>
  <si>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</si>
  <si>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</si>
  <si>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</si>
  <si>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</si>
  <si>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</si>
  <si>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</si>
  <si>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</si>
  <si>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</si>
  <si>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</si>
  <si>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</si>
  <si>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</si>
  <si>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</si>
  <si>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</si>
  <si>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</si>
  <si>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</si>
  <si>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</si>
  <si>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</si>
  <si>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</si>
  <si>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</si>
  <si>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</si>
  <si>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</si>
  <si>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</si>
  <si>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</si>
  <si>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</si>
  <si>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</si>
  <si>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</si>
  <si>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</si>
  <si>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</si>
  <si>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</si>
  <si>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</si>
  <si>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</si>
  <si>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</si>
  <si>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</si>
  <si>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</si>
  <si>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</si>
  <si>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</si>
  <si>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</si>
  <si>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</si>
  <si>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</si>
  <si>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</si>
  <si>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</si>
  <si>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</si>
  <si>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</si>
  <si>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</si>
  <si>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</si>
  <si>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</si>
  <si>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</si>
  <si>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</si>
  <si>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</si>
  <si>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</si>
  <si>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</si>
  <si>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</si>
  <si>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</si>
  <si>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</si>
  <si>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</si>
  <si>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</si>
  <si>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</si>
  <si>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</si>
  <si>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</si>
  <si>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</si>
  <si>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</si>
  <si>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</si>
  <si>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</si>
  <si>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</si>
  <si>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</si>
  <si>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</si>
  <si>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</si>
  <si>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</si>
  <si>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</si>
  <si>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</si>
  <si>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</si>
  <si>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</si>
  <si>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</si>
  <si>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</si>
  <si>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</si>
  <si>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</si>
  <si>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</si>
  <si>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</si>
  <si>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</si>
  <si>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</si>
  <si>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</si>
  <si>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</si>
  <si>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</si>
  <si>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</si>
  <si>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</si>
  <si>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</si>
  <si>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</si>
  <si>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</si>
  <si>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</si>
  <si>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</si>
  <si>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</si>
  <si>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</si>
  <si>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</si>
  <si>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</si>
  <si>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</si>
  <si>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</si>
  <si>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</si>
  <si>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</si>
  <si>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</si>
  <si>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</si>
  <si>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</si>
  <si>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</si>
  <si>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</si>
  <si>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</si>
  <si>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</si>
  <si>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</si>
  <si>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</si>
  <si>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</si>
  <si>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</si>
  <si>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</si>
  <si>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</si>
  <si>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</si>
  <si>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</si>
  <si>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</si>
  <si>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</si>
  <si>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</si>
  <si>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</si>
  <si>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</si>
  <si>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</si>
  <si>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</si>
  <si>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</si>
  <si>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</si>
  <si>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</si>
  <si>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</si>
  <si>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</si>
  <si>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</si>
  <si>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</si>
  <si>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</si>
  <si>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</si>
  <si>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</si>
  <si>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</si>
  <si>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</si>
  <si>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</si>
  <si>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</si>
  <si>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</si>
  <si>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</si>
  <si>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</si>
  <si>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</si>
  <si>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</si>
  <si>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</si>
  <si>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</si>
  <si>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</si>
  <si>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</si>
  <si>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</si>
  <si>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</si>
  <si>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</si>
  <si>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</si>
  <si>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</si>
  <si>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</si>
  <si>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</si>
  <si>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</si>
  <si>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</si>
  <si>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</si>
  <si>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</si>
  <si>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</si>
  <si>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</si>
  <si>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</si>
  <si>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</si>
  <si>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</si>
  <si>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</si>
  <si>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</si>
  <si>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</si>
  <si>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</si>
  <si>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</si>
  <si>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</si>
  <si>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</si>
  <si>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</si>
  <si>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</si>
  <si>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</si>
  <si>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</si>
  <si>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</si>
  <si>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</si>
  <si>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</si>
  <si>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</si>
  <si>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</si>
  <si>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</si>
  <si>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</si>
  <si>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</si>
  <si>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</si>
  <si>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</si>
  <si>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</si>
  <si>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</si>
  <si>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</si>
  <si>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</si>
  <si>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</si>
  <si>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</si>
  <si>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</si>
  <si>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</si>
  <si>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</si>
  <si>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</si>
  <si>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</si>
  <si>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</si>
  <si>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</si>
  <si>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</si>
  <si>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</si>
  <si>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</si>
  <si>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</si>
  <si>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</si>
  <si>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</si>
  <si>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</si>
  <si>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</si>
  <si>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</si>
  <si>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</si>
  <si>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</si>
  <si>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</si>
  <si>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</si>
  <si>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</si>
  <si>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</si>
  <si>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</si>
  <si>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</si>
  <si>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</si>
  <si>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</si>
  <si>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</si>
  <si>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</si>
  <si>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</si>
  <si>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</si>
  <si>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</si>
  <si>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</si>
  <si>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</si>
  <si>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</si>
  <si>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</si>
  <si>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</si>
  <si>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</si>
  <si>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</si>
  <si>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</si>
  <si>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</si>
  <si>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</si>
  <si>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</si>
  <si>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</si>
  <si>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</si>
  <si>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</si>
  <si>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</si>
  <si>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</si>
  <si>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</si>
  <si>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</si>
  <si>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</si>
  <si>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</si>
  <si>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</si>
  <si>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</si>
  <si>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</si>
  <si>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</si>
  <si>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</si>
  <si>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</si>
  <si>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</si>
  <si>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</si>
  <si>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</si>
  <si>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</si>
  <si>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</si>
  <si>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</si>
  <si>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</si>
  <si>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</si>
  <si>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</si>
  <si>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</si>
  <si>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</si>
  <si>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</si>
  <si>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</si>
  <si>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</si>
  <si>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</si>
  <si>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</si>
  <si>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</si>
  <si>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</si>
  <si>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</si>
  <si>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</si>
  <si>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</si>
  <si>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</si>
  <si>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</si>
  <si>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</si>
  <si>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</si>
  <si>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</si>
  <si>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</si>
  <si>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</si>
  <si>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</si>
  <si>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</si>
  <si>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</si>
  <si>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</si>
  <si>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</si>
  <si>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</si>
  <si>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</si>
  <si>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</si>
  <si>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</si>
  <si>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</si>
  <si>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</si>
  <si>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</si>
  <si>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</si>
  <si>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</si>
  <si>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</si>
  <si>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</si>
  <si>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</si>
  <si>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</si>
  <si>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</si>
  <si>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</si>
  <si>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</si>
  <si>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</si>
  <si>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</si>
  <si>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</si>
  <si>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</si>
  <si>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</si>
  <si>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</si>
  <si>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</si>
  <si>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</si>
  <si>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</si>
  <si>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</si>
  <si>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</si>
  <si>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</si>
  <si>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</si>
  <si>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</si>
  <si>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</si>
  <si>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</si>
  <si>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</si>
  <si>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</si>
  <si>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</si>
  <si>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</si>
  <si>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</si>
  <si>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</si>
  <si>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</si>
  <si>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</si>
  <si>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</si>
  <si>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</si>
  <si>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</si>
  <si>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</si>
  <si>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</si>
  <si>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</si>
  <si>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</si>
  <si>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</si>
  <si>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</si>
  <si>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</si>
  <si>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</si>
  <si>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</si>
  <si>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</si>
  <si>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</si>
  <si>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</si>
  <si>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</si>
  <si>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</si>
  <si>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</si>
  <si>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</si>
  <si>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</si>
  <si>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</si>
  <si>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</si>
  <si>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</si>
  <si>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</si>
  <si>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</si>
  <si>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</si>
  <si>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</si>
  <si>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</si>
  <si>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</si>
  <si>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</si>
  <si>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</si>
  <si>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</si>
  <si>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</si>
  <si>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</si>
  <si>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</si>
  <si>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</si>
  <si>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</si>
  <si>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</si>
  <si>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</si>
  <si>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</si>
  <si>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</si>
  <si>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</si>
  <si>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</si>
  <si>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</si>
  <si>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</si>
  <si>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</si>
  <si>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</si>
  <si>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</si>
  <si>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</si>
  <si>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</si>
  <si>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</si>
  <si>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</si>
  <si>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</si>
  <si>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</si>
  <si>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</si>
  <si>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</si>
  <si>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</si>
  <si>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</si>
  <si>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</si>
  <si>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</si>
  <si>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</si>
  <si>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</si>
  <si>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</si>
  <si>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</si>
  <si>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</si>
  <si>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</si>
  <si>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</si>
  <si>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</si>
  <si>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</si>
  <si>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</si>
  <si>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</si>
  <si>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</si>
  <si>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</si>
  <si>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</si>
  <si>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</si>
  <si>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</si>
  <si>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</si>
  <si>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</si>
  <si>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</si>
  <si>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</si>
  <si>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</si>
  <si>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</si>
  <si>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</si>
  <si>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</si>
  <si>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</si>
  <si>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</si>
  <si>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</si>
  <si>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</si>
  <si>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</si>
  <si>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</si>
  <si>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</si>
  <si>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</si>
  <si>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</si>
  <si>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</si>
  <si>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</si>
  <si>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</si>
  <si>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</si>
  <si>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</si>
  <si>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</si>
  <si>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</si>
  <si>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</si>
  <si>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</si>
  <si>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</si>
  <si>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</si>
  <si>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</si>
  <si>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</si>
  <si>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</si>
  <si>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</si>
  <si>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</si>
  <si>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</si>
  <si>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</si>
  <si>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</si>
  <si>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</si>
  <si>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</si>
  <si>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</si>
  <si>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</si>
  <si>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</si>
  <si>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</si>
  <si>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</si>
  <si>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</si>
  <si>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</si>
  <si>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</si>
  <si>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</si>
  <si>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</si>
  <si>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</si>
  <si>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</si>
  <si>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</si>
  <si>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</si>
  <si>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</si>
  <si>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</si>
  <si>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</si>
  <si>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</si>
  <si>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</si>
  <si>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</si>
  <si>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</si>
  <si>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</si>
  <si>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</si>
  <si>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</si>
  <si>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</si>
  <si>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</si>
  <si>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</si>
  <si>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</si>
  <si>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</si>
  <si>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</si>
  <si>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</si>
  <si>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</si>
  <si>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</si>
  <si>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</si>
  <si>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</si>
  <si>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</si>
  <si>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</si>
  <si>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</si>
  <si>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</si>
  <si>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</si>
  <si>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</si>
  <si>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</si>
  <si>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</si>
  <si>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</si>
  <si>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</si>
  <si>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</si>
  <si>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</si>
  <si>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</si>
  <si>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</si>
  <si>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</si>
  <si>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</si>
  <si>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</si>
  <si>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</si>
  <si>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</si>
  <si>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</si>
  <si>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</si>
  <si>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</si>
  <si>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</si>
  <si>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</si>
  <si>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</si>
  <si>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</si>
  <si>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</si>
  <si>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</si>
  <si>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</si>
  <si>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</si>
  <si>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</si>
  <si>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</si>
  <si>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</si>
  <si>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</si>
  <si>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</si>
  <si>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</si>
  <si>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</si>
  <si>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</si>
  <si>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</si>
  <si>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</si>
  <si>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</si>
  <si>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</si>
  <si>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</si>
  <si>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</si>
  <si>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</si>
  <si>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</si>
  <si>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</si>
  <si>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</si>
  <si>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</si>
  <si>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</si>
  <si>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</si>
  <si>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</si>
  <si>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</si>
  <si>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</si>
  <si>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</si>
  <si>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</si>
  <si>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</si>
  <si>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</si>
  <si>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</si>
  <si>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</si>
  <si>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</si>
  <si>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</si>
  <si>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</si>
  <si>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</si>
  <si>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</si>
  <si>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</si>
  <si>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</si>
  <si>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</si>
  <si>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</si>
  <si>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</si>
  <si>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</si>
  <si>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</si>
  <si>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</si>
  <si>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</si>
  <si>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</si>
  <si>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</si>
  <si>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</si>
  <si>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</si>
  <si>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</si>
  <si>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</si>
  <si>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</si>
  <si>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</si>
  <si>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</si>
  <si>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</si>
  <si>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</si>
  <si>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</si>
  <si>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</si>
  <si>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</si>
  <si>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</si>
  <si>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</si>
  <si>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</si>
  <si>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</si>
  <si>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</si>
  <si>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</si>
  <si>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</si>
  <si>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</si>
  <si>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</si>
  <si>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</si>
  <si>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</si>
  <si>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</si>
  <si>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</si>
  <si>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</si>
  <si>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</si>
  <si>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</si>
  <si>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</si>
  <si>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</si>
  <si>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</si>
  <si>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</si>
  <si>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</si>
  <si>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</si>
  <si>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</si>
  <si>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</si>
  <si>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</si>
  <si>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</si>
  <si>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</si>
  <si>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</si>
  <si>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</si>
  <si>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</si>
  <si>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</si>
  <si>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</si>
  <si>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</si>
  <si>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</si>
  <si>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</si>
  <si>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</si>
  <si>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</si>
  <si>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</si>
  <si>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</si>
  <si>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</si>
  <si>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</si>
  <si>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</si>
  <si>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</si>
  <si>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</si>
  <si>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</si>
  <si>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</si>
  <si>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</si>
  <si>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</si>
  <si>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</si>
  <si>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</si>
  <si>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</si>
  <si>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</si>
  <si>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</si>
  <si>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</si>
  <si>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</si>
  <si>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</si>
  <si>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</si>
  <si>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</si>
  <si>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</si>
  <si>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</si>
  <si>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</si>
  <si>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</si>
  <si>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</si>
  <si>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</si>
  <si>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</si>
  <si>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</si>
  <si>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</si>
  <si>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</si>
  <si>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</si>
  <si>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</si>
  <si>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</si>
  <si>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</si>
  <si>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</si>
  <si>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</si>
  <si>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</si>
  <si>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</si>
  <si>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</si>
  <si>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</si>
  <si>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</si>
  <si>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</si>
  <si>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</si>
  <si>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</si>
  <si>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</si>
  <si>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</si>
  <si>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</si>
  <si>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</si>
  <si>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</si>
  <si>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</si>
  <si>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</si>
  <si>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</si>
  <si>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</si>
  <si>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</si>
  <si>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</si>
  <si>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</si>
  <si>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</si>
  <si>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</si>
  <si>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</si>
  <si>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</si>
  <si>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</si>
  <si>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</si>
  <si>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</si>
  <si>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</si>
  <si>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</si>
  <si>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</si>
  <si>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</si>
  <si>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</si>
  <si>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</si>
  <si>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</si>
  <si>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</si>
  <si>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</si>
  <si>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</si>
  <si>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</si>
  <si>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</si>
  <si>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</si>
  <si>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</si>
  <si>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</si>
  <si>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</si>
  <si>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</si>
  <si>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</si>
  <si>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</si>
  <si>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</si>
  <si>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</si>
  <si>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</si>
  <si>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</si>
  <si>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</si>
  <si>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</si>
  <si>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</si>
  <si>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</si>
  <si>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</si>
  <si>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</si>
  <si>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</si>
  <si>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</si>
  <si>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</si>
  <si>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</si>
  <si>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</si>
  <si>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</si>
  <si>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</si>
  <si>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</si>
  <si>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</si>
  <si>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</si>
  <si>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</si>
  <si>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</si>
  <si>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</si>
  <si>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</si>
  <si>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</si>
  <si>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</si>
  <si>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</si>
  <si>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</si>
  <si>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</si>
  <si>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</si>
  <si>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</si>
  <si>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</si>
  <si>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</si>
  <si>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</si>
  <si>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</si>
  <si>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</si>
  <si>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</si>
  <si>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</si>
  <si>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</si>
  <si>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</si>
  <si>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</si>
  <si>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</si>
  <si>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</si>
  <si>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</si>
  <si>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</si>
  <si>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</si>
  <si>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</si>
  <si>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</si>
  <si>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</si>
  <si>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</si>
  <si>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</si>
  <si>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</si>
  <si>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</si>
  <si>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</si>
  <si>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</si>
  <si>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</si>
  <si>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</si>
  <si>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</si>
  <si>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</si>
  <si>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</si>
  <si>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</si>
  <si>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</si>
  <si>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</si>
  <si>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</si>
  <si>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</si>
  <si>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</si>
  <si>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</si>
  <si>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</si>
  <si>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</si>
  <si>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</si>
  <si>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</si>
  <si>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</si>
  <si>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</si>
  <si>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</si>
  <si>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</si>
  <si>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</si>
  <si>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</si>
  <si>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</si>
  <si>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</si>
  <si>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</si>
  <si>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</si>
  <si>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</si>
  <si>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</si>
  <si>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</si>
  <si>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</si>
  <si>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</si>
  <si>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</si>
  <si>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</si>
  <si>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</si>
  <si>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</si>
  <si>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</si>
  <si>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</si>
  <si>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</si>
  <si>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</si>
  <si>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</si>
  <si>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</si>
  <si>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</si>
  <si>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</si>
  <si>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</si>
  <si>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</si>
  <si>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</si>
  <si>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</si>
  <si>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</si>
  <si>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</si>
  <si>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</si>
  <si>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</si>
  <si>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</si>
  <si>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</si>
  <si>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</si>
  <si>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</si>
  <si>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</si>
  <si>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</si>
  <si>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</si>
  <si>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</si>
  <si>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</si>
  <si>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</si>
  <si>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</si>
  <si>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</si>
  <si>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</si>
  <si>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</si>
  <si>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</si>
  <si>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</si>
  <si>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</si>
  <si>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</si>
  <si>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</si>
  <si>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</si>
  <si>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</si>
  <si>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</si>
  <si>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</si>
  <si>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</si>
  <si>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</si>
  <si>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</si>
  <si>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</si>
  <si>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</si>
  <si>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</si>
  <si>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</si>
  <si>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</si>
  <si>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</si>
  <si>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</si>
  <si>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</si>
  <si>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</si>
  <si>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</si>
  <si>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</si>
  <si>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</si>
  <si>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</si>
  <si>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</si>
  <si>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</si>
  <si>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</si>
  <si>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</si>
  <si>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</si>
  <si>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</si>
  <si>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</si>
  <si>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</si>
  <si>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</si>
  <si>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</si>
  <si>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</si>
  <si>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</si>
  <si>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</si>
  <si>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</si>
  <si>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</si>
  <si>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</si>
  <si>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</si>
  <si>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</si>
  <si>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</si>
  <si>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</si>
  <si>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</si>
  <si>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</si>
  <si>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</si>
  <si>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</si>
  <si>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</si>
  <si>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</si>
  <si>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</si>
  <si>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</si>
  <si>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</si>
  <si>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</si>
  <si>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</si>
  <si>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</si>
  <si>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</si>
  <si>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</si>
  <si>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</si>
  <si>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</si>
  <si>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</si>
  <si>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</si>
  <si>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</si>
  <si>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</si>
  <si>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</si>
  <si>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</si>
  <si>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</si>
  <si>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</si>
  <si>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</si>
  <si>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</si>
  <si>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</si>
  <si>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</si>
  <si>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</si>
  <si>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</si>
  <si>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</si>
  <si>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</si>
  <si>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</si>
  <si>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</si>
  <si>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</si>
  <si>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</si>
  <si>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</si>
  <si>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</si>
  <si>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</si>
  <si>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</si>
  <si>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</si>
  <si>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</si>
  <si>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</si>
  <si>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</si>
  <si>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</si>
  <si>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</si>
  <si>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</si>
  <si>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</si>
  <si>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</si>
  <si>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</si>
  <si>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</si>
  <si>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</si>
  <si>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</si>
  <si>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</si>
  <si>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</si>
  <si>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</si>
  <si>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</si>
  <si>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</si>
  <si>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</si>
  <si>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</si>
  <si>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</si>
  <si>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</si>
  <si>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</si>
  <si>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</si>
  <si>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</si>
  <si>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</si>
  <si>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</si>
  <si>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</si>
  <si>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</si>
  <si>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</si>
  <si>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</si>
  <si>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</si>
  <si>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</si>
  <si>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</si>
  <si>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</si>
  <si>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</si>
  <si>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</si>
  <si>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</si>
  <si>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</si>
  <si>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</si>
  <si>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</si>
  <si>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</si>
  <si>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</si>
  <si>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</si>
  <si>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</si>
  <si>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</si>
  <si>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</si>
  <si>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</si>
  <si>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</si>
  <si>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</si>
  <si>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</si>
  <si>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</si>
  <si>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</si>
  <si>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</si>
  <si>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</si>
  <si>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</si>
  <si>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</si>
  <si>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</si>
  <si>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</si>
  <si>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</si>
  <si>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</si>
  <si>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</si>
  <si>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</si>
  <si>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</si>
  <si>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</si>
  <si>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</si>
  <si>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</si>
  <si>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</si>
  <si>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</si>
  <si>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</si>
  <si>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</si>
  <si>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</si>
  <si>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</si>
  <si>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</si>
  <si>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</si>
  <si>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</si>
  <si>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</si>
  <si>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</si>
  <si>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</si>
  <si>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</si>
  <si>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</si>
  <si>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</si>
  <si>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</si>
  <si>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</si>
  <si>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</si>
  <si>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</si>
  <si>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</si>
  <si>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</si>
  <si>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</si>
  <si>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</si>
  <si>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</si>
  <si>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</si>
  <si>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</si>
  <si>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</si>
  <si>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</si>
  <si>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</si>
  <si>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</si>
  <si>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</si>
  <si>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</si>
  <si>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</si>
  <si>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</si>
  <si>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</si>
  <si>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</si>
  <si>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</si>
  <si>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</si>
  <si>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</si>
  <si>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</si>
  <si>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</si>
  <si>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</si>
  <si>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</si>
  <si>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</si>
  <si>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</si>
  <si>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</si>
  <si>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</si>
  <si>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</si>
  <si>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</si>
  <si>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</si>
  <si>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</si>
  <si>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</si>
  <si>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</si>
  <si>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</si>
  <si>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</si>
  <si>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</si>
  <si>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</si>
  <si>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</si>
  <si>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</si>
  <si>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</si>
  <si>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</si>
  <si>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</si>
  <si>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</si>
  <si>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</si>
  <si>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</si>
  <si>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</si>
  <si>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</si>
  <si>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</si>
  <si>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</si>
  <si>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</si>
  <si>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</si>
  <si>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</si>
  <si>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</si>
  <si>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</si>
  <si>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</si>
  <si>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</si>
  <si>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</si>
  <si>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</si>
  <si>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</si>
  <si>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</si>
  <si>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</si>
  <si>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</si>
  <si>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</si>
  <si>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</si>
  <si>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</si>
  <si>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</si>
  <si>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</si>
  <si>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</si>
  <si>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</si>
  <si>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</si>
  <si>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</si>
  <si>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</si>
  <si>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</si>
  <si>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</si>
  <si>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</si>
  <si>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</si>
  <si>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</si>
  <si>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</si>
  <si>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</si>
  <si>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</si>
  <si>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</si>
  <si>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</si>
  <si>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</si>
  <si>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</si>
  <si>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</si>
  <si>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</si>
  <si>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</si>
  <si>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</si>
  <si>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</si>
  <si>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</si>
  <si>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</si>
  <si>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</si>
  <si>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</si>
  <si>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</si>
  <si>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</si>
  <si>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</si>
  <si>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</si>
  <si>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</si>
  <si>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</si>
  <si>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</si>
  <si>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</si>
  <si>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</si>
  <si>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</si>
  <si>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</si>
  <si>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</si>
  <si>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</si>
  <si>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</si>
  <si>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</si>
  <si>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</si>
  <si>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</si>
  <si>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</si>
  <si>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</si>
  <si>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</si>
  <si>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</si>
  <si>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</si>
  <si>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</si>
  <si>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</si>
  <si>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</si>
  <si>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</si>
  <si>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</si>
  <si>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</si>
  <si>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</si>
  <si>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</si>
  <si>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</si>
  <si>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</si>
  <si>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</si>
  <si>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</si>
  <si>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</si>
  <si>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</si>
  <si>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</si>
  <si>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</si>
  <si>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</si>
  <si>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</si>
  <si>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</si>
  <si>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</si>
  <si>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</si>
  <si>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</si>
  <si>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</si>
  <si>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</si>
  <si>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</si>
  <si>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</si>
  <si>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</si>
  <si>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</si>
  <si>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</si>
  <si>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</si>
  <si>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</si>
  <si>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</si>
  <si>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</si>
  <si>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</si>
  <si>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</si>
  <si>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</si>
  <si>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</si>
  <si>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</si>
  <si>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</si>
  <si>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</si>
  <si>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</si>
  <si>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</si>
  <si>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</si>
  <si>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</si>
  <si>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</si>
  <si>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</si>
  <si>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</si>
  <si>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</si>
  <si>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</si>
  <si>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</si>
  <si>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</si>
  <si>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</si>
  <si>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</si>
  <si>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</si>
  <si>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</si>
  <si>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</si>
  <si>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</si>
  <si>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</si>
  <si>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</si>
  <si>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</si>
  <si>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</si>
  <si>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</si>
  <si>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</si>
  <si>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</si>
  <si>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</si>
  <si>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</si>
  <si>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</si>
  <si>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</si>
  <si>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</si>
  <si>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</si>
  <si>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</si>
  <si>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</si>
  <si>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</si>
  <si>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</si>
  <si>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</si>
  <si>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</si>
  <si>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</si>
  <si>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</si>
  <si>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</si>
  <si>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</si>
  <si>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</si>
  <si>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</si>
  <si>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</si>
  <si>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</si>
  <si>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</si>
  <si>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</si>
  <si>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</si>
  <si>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</si>
  <si>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</si>
  <si>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</si>
  <si>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</si>
  <si>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</si>
  <si>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</si>
  <si>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</si>
  <si>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</si>
  <si>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</si>
  <si>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</si>
  <si>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</si>
  <si>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</si>
  <si>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</si>
  <si>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</si>
  <si>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</si>
  <si>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</si>
  <si>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</si>
  <si>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</si>
  <si>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</si>
  <si>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</si>
  <si>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</si>
  <si>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</si>
  <si>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</si>
  <si>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</si>
  <si>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</si>
  <si>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</si>
  <si>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</si>
  <si>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</si>
  <si>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</si>
  <si>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</si>
  <si>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</si>
  <si>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</si>
  <si>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</si>
  <si>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</si>
  <si>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</si>
  <si>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</si>
  <si>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</si>
  <si>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</si>
  <si>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</si>
  <si>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</si>
  <si>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</si>
  <si>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</si>
  <si>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</si>
  <si>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</si>
  <si>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</si>
  <si>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</si>
  <si>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</si>
  <si>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</si>
  <si>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</si>
  <si>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</si>
  <si>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</si>
  <si>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</si>
  <si>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</si>
  <si>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</si>
  <si>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</si>
  <si>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</si>
  <si>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</si>
  <si>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</si>
  <si>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</si>
  <si>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</si>
  <si>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</si>
  <si>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</si>
  <si>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</si>
  <si>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</si>
  <si>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</si>
  <si>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</si>
  <si>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</si>
  <si>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</si>
  <si>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</si>
  <si>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</si>
  <si>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</si>
  <si>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</si>
  <si>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</si>
  <si>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</si>
  <si>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</si>
  <si>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</si>
  <si>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</si>
  <si>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</si>
  <si>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</si>
  <si>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</si>
  <si>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</si>
  <si>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</si>
  <si>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</si>
  <si>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</si>
  <si>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</si>
  <si>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</si>
  <si>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</si>
  <si>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</si>
  <si>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</si>
  <si>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</si>
  <si>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</si>
  <si>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</si>
  <si>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</si>
  <si>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</si>
  <si>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</si>
  <si>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</si>
  <si>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</si>
  <si>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</si>
  <si>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</si>
  <si>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</si>
  <si>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</si>
  <si>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</si>
  <si>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</si>
  <si>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</si>
  <si>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</si>
  <si>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</si>
  <si>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</si>
  <si>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</si>
  <si>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</si>
  <si>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</si>
  <si>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</si>
  <si>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</si>
  <si>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</si>
  <si>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</si>
  <si>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</si>
  <si>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</si>
  <si>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</si>
  <si>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</si>
  <si>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</si>
  <si>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</si>
  <si>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</si>
  <si>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</si>
  <si>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</si>
  <si>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</si>
  <si>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</si>
  <si>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</si>
  <si>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</si>
  <si>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</si>
  <si>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</si>
  <si>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</si>
  <si>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</si>
  <si>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</si>
  <si>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</si>
  <si>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</si>
  <si>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</si>
  <si>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</si>
  <si>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</si>
  <si>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</si>
  <si>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</si>
  <si>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</si>
  <si>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</si>
  <si>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</si>
  <si>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</si>
  <si>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</si>
  <si>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</si>
  <si>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</si>
  <si>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</si>
  <si>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</si>
  <si>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</si>
  <si>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</si>
  <si>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</si>
  <si>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</si>
  <si>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</si>
  <si>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</si>
  <si>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</si>
  <si>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</si>
  <si>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</si>
  <si>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</si>
  <si>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</si>
  <si>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</si>
  <si>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</si>
  <si>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</si>
  <si>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</si>
  <si>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</si>
  <si>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</si>
  <si>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</si>
  <si>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</si>
  <si>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</si>
  <si>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</si>
  <si>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</si>
  <si>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</si>
  <si>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</si>
  <si>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</si>
  <si>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</si>
  <si>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</si>
  <si>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</si>
  <si>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</si>
  <si>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</si>
  <si>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</si>
  <si>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</si>
  <si>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</si>
  <si>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</si>
  <si>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</si>
  <si>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</si>
  <si>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</si>
  <si>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</si>
  <si>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</si>
  <si>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</si>
  <si>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</si>
  <si>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</si>
  <si>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</si>
  <si>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</si>
  <si>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</si>
  <si>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</si>
  <si>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</si>
  <si>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</si>
  <si>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</si>
  <si>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</si>
  <si>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</si>
  <si>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</si>
  <si>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</si>
  <si>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</si>
  <si>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</si>
  <si>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</si>
  <si>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</si>
  <si>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</si>
  <si>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</si>
  <si>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</si>
  <si>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</si>
  <si>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</si>
  <si>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</si>
  <si>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</si>
  <si>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</si>
  <si>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</si>
  <si>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</si>
  <si>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</si>
  <si>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</si>
  <si>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</si>
  <si>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</si>
  <si>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</si>
  <si>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</si>
  <si>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</si>
  <si>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</si>
  <si>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</si>
  <si>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</si>
  <si>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</si>
  <si>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</si>
  <si>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</si>
  <si>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</si>
  <si>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</si>
  <si>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</si>
  <si>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</si>
  <si>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</si>
  <si>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</si>
  <si>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</si>
  <si>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</si>
  <si>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</si>
  <si>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</si>
  <si>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</si>
  <si>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</si>
  <si>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</si>
  <si>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</si>
  <si>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</si>
  <si>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</si>
  <si>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</si>
  <si>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</si>
  <si>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</si>
  <si>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</si>
  <si>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</si>
  <si>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</si>
  <si>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</si>
  <si>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</si>
  <si>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</si>
  <si>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</si>
  <si>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</si>
  <si>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</si>
  <si>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</si>
  <si>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</si>
  <si>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</si>
  <si>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</si>
  <si>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</si>
  <si>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</si>
  <si>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</si>
  <si>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</si>
  <si>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</si>
  <si>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</si>
  <si>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</si>
  <si>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</si>
  <si>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</si>
  <si>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</si>
  <si>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</si>
  <si>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</si>
  <si>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</si>
  <si>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</si>
  <si>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</si>
  <si>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</si>
  <si>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</si>
  <si>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</si>
  <si>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</si>
  <si>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</si>
  <si>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</si>
  <si>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</si>
  <si>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</si>
  <si>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</si>
  <si>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</si>
  <si>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</si>
  <si>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</si>
  <si>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</si>
  <si>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</si>
  <si>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</si>
  <si>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</si>
  <si>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</si>
  <si>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</si>
  <si>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</si>
  <si>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</si>
  <si>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</si>
  <si>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</si>
  <si>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</si>
  <si>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</si>
  <si>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</si>
  <si>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</si>
  <si>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</si>
  <si>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</si>
  <si>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</si>
  <si>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</si>
  <si>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</si>
  <si>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</si>
  <si>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</si>
  <si>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</si>
  <si>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</si>
  <si>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</si>
  <si>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</si>
  <si>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</si>
  <si>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</si>
  <si>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</si>
  <si>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</si>
  <si>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</si>
  <si>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</si>
  <si>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</si>
  <si>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</si>
  <si>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</si>
  <si>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</si>
  <si>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</si>
  <si>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</si>
  <si>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</si>
  <si>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</si>
  <si>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</si>
  <si>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</si>
  <si>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</si>
  <si>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</si>
  <si>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</si>
  <si>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</si>
  <si>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</si>
  <si>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</si>
  <si>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</si>
  <si>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</si>
  <si>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</si>
  <si>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</si>
  <si>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</si>
  <si>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</si>
  <si>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</si>
  <si>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</si>
  <si>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</si>
  <si>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</si>
  <si>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</si>
  <si>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</si>
  <si>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</si>
  <si>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</si>
  <si>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</si>
  <si>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</si>
  <si>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</si>
  <si>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</si>
  <si>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</si>
  <si>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</si>
  <si>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</si>
  <si>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</si>
  <si>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</si>
  <si>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</si>
  <si>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</si>
  <si>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</si>
  <si>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</si>
  <si>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</si>
  <si>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</si>
  <si>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</si>
  <si>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</si>
  <si>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</si>
  <si>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</si>
  <si>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</si>
  <si>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</si>
  <si>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</si>
  <si>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</si>
  <si>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</si>
  <si>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</si>
  <si>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</si>
  <si>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</si>
  <si>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</si>
  <si>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</si>
  <si>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</si>
  <si>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</si>
  <si>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</si>
  <si>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</si>
  <si>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</si>
  <si>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</si>
  <si>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</si>
  <si>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</si>
  <si>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</si>
  <si>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</si>
  <si>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</si>
  <si>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</si>
  <si>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</si>
  <si>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</si>
  <si>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</si>
  <si>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</si>
  <si>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</si>
  <si>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</si>
  <si>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</si>
  <si>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</si>
  <si>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</si>
  <si>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</si>
  <si>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</si>
  <si>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</si>
  <si>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</si>
  <si>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</si>
  <si>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</si>
  <si>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</si>
  <si>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</si>
  <si>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</si>
  <si>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</si>
  <si>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</si>
  <si>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</si>
  <si>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</si>
  <si>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</si>
  <si>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</si>
  <si>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</si>
  <si>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</si>
  <si>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</si>
  <si>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</si>
  <si>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</si>
  <si>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</si>
  <si>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</si>
  <si>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</si>
  <si>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</si>
  <si>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</si>
  <si>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</si>
  <si>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</si>
  <si>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</si>
  <si>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</si>
  <si>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</si>
  <si>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</si>
  <si>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</si>
  <si>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</si>
  <si>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</si>
  <si>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</si>
  <si>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</si>
  <si>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</si>
  <si>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</si>
  <si>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</si>
  <si>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</si>
  <si>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</si>
  <si>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</si>
  <si>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</si>
  <si>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</si>
  <si>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</si>
  <si>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</si>
  <si>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</si>
  <si>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</si>
  <si>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</si>
  <si>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</si>
  <si>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</si>
  <si>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</si>
  <si>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</si>
  <si>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</si>
  <si>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</si>
  <si>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</si>
  <si>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</si>
  <si>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</si>
  <si>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</si>
  <si>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</si>
  <si>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</si>
  <si>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</si>
  <si>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</si>
  <si>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</si>
  <si>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</si>
  <si>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</si>
  <si>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</si>
  <si>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</si>
  <si>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</si>
  <si>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</si>
  <si>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</si>
  <si>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</si>
  <si>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</si>
  <si>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</si>
  <si>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</si>
  <si>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</si>
  <si>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</si>
  <si>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</si>
  <si>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</si>
  <si>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</si>
  <si>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</si>
  <si>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</si>
  <si>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</si>
  <si>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</si>
  <si>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</si>
  <si>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</si>
  <si>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</si>
  <si>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</si>
  <si>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</si>
  <si>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</si>
  <si>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</si>
  <si>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</si>
  <si>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</si>
  <si>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</si>
  <si>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</si>
  <si>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</si>
  <si>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</si>
  <si>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</si>
  <si>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</si>
  <si>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</si>
  <si>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</si>
  <si>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</si>
  <si>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</si>
  <si>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</si>
  <si>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</si>
  <si>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</si>
  <si>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</si>
  <si>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</si>
  <si>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</si>
  <si>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</si>
  <si>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</si>
  <si>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</si>
  <si>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</si>
  <si>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</si>
  <si>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</si>
  <si>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</si>
  <si>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</si>
  <si>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</si>
  <si>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</si>
  <si>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</si>
  <si>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</si>
  <si>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</si>
  <si>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</si>
  <si>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</si>
  <si>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</si>
  <si>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</si>
  <si>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</si>
  <si>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</si>
  <si>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</si>
  <si>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</si>
  <si>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</si>
  <si>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</si>
  <si>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</si>
  <si>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</si>
  <si>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</si>
  <si>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</si>
  <si>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</si>
  <si>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</si>
  <si>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</si>
  <si>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</si>
  <si>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</si>
  <si>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</si>
  <si>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</si>
  <si>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</si>
  <si>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</si>
  <si>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</si>
  <si>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</si>
  <si>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</si>
  <si>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</si>
  <si>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</si>
  <si>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</si>
  <si>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</si>
  <si>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</si>
  <si>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</si>
  <si>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</si>
  <si>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</si>
  <si>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</si>
  <si>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</si>
  <si>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</si>
  <si>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</si>
  <si>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</si>
  <si>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</si>
  <si>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</si>
  <si>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</si>
  <si>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</si>
  <si>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</si>
  <si>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</si>
  <si>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</si>
  <si>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</si>
  <si>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</si>
  <si>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</si>
  <si>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</si>
  <si>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</si>
  <si>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</si>
  <si>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</si>
  <si>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</si>
  <si>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</si>
  <si>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</si>
  <si>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</si>
  <si>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</si>
  <si>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</si>
  <si>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</si>
  <si>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</si>
  <si>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</si>
  <si>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</si>
  <si>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</si>
  <si>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</si>
  <si>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</si>
  <si>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</si>
  <si>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</si>
  <si>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</si>
  <si>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</si>
  <si>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</si>
  <si>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</si>
  <si>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</si>
  <si>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</si>
  <si>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</si>
  <si>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</si>
  <si>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</si>
  <si>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</si>
  <si>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</si>
  <si>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</si>
  <si>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</si>
  <si>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</si>
  <si>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</si>
  <si>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</si>
  <si>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</si>
  <si>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</si>
  <si>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</si>
  <si>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</si>
  <si>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</si>
  <si>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</si>
  <si>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</si>
  <si>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</si>
  <si>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</si>
  <si>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</si>
  <si>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</si>
  <si>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</si>
  <si>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</si>
  <si>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</si>
  <si>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</si>
  <si>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</si>
  <si>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</si>
  <si>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</si>
  <si>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</si>
  <si>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</si>
  <si>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</si>
  <si>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</si>
  <si>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</si>
  <si>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</si>
  <si>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</si>
  <si>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</si>
  <si>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</si>
  <si>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</si>
  <si>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</si>
  <si>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</si>
  <si>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</si>
  <si>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</si>
  <si>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</si>
  <si>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</si>
  <si>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</si>
  <si>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</si>
  <si>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</si>
  <si>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</si>
  <si>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</si>
  <si>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</si>
  <si>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</si>
  <si>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</si>
  <si>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</si>
  <si>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</si>
  <si>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</si>
  <si>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</si>
  <si>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</si>
  <si>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</si>
  <si>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</si>
  <si>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</si>
  <si>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</si>
  <si>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</si>
  <si>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</si>
  <si>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</si>
  <si>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</si>
  <si>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</si>
  <si>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</si>
  <si>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</si>
  <si>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</si>
  <si>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</si>
  <si>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</si>
  <si>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</si>
  <si>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</si>
  <si>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</si>
  <si>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</si>
  <si>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</si>
  <si>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</si>
  <si>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</si>
  <si>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</si>
  <si>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</si>
  <si>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</si>
  <si>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</si>
  <si>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</si>
  <si>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</si>
  <si>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</si>
  <si>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</si>
  <si>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</si>
  <si>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</si>
  <si>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</si>
  <si>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</si>
  <si>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</si>
  <si>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</si>
  <si>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</si>
  <si>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</si>
  <si>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</si>
  <si>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</si>
  <si>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</si>
  <si>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</si>
  <si>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</si>
  <si>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</si>
  <si>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</si>
  <si>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</si>
  <si>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</si>
  <si>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</si>
  <si>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</si>
  <si>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</si>
  <si>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</si>
  <si>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</si>
  <si>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</si>
  <si>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</si>
  <si>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</si>
  <si>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</si>
  <si>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</si>
  <si>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</si>
  <si>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</si>
  <si>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</si>
  <si>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</si>
  <si>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</si>
  <si>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</si>
  <si>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</si>
  <si>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</si>
  <si>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</si>
  <si>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</si>
  <si>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</si>
  <si>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</si>
  <si>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</si>
  <si>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</si>
  <si>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</si>
  <si>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</si>
  <si>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</si>
  <si>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</si>
  <si>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</si>
  <si>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</si>
  <si>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</si>
  <si>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</si>
  <si>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</si>
  <si>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</si>
  <si>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</si>
  <si>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</si>
  <si>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</si>
  <si>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</si>
  <si>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</si>
  <si>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</si>
  <si>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</si>
  <si>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</si>
  <si>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</si>
  <si>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</si>
  <si>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</si>
  <si>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</si>
  <si>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</si>
  <si>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</si>
  <si>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</si>
  <si>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</si>
  <si>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</si>
  <si>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</si>
  <si>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</si>
  <si>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</si>
  <si>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</si>
  <si>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</si>
  <si>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</si>
  <si>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</si>
  <si>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</si>
  <si>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</si>
  <si>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</si>
  <si>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</si>
  <si>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</si>
  <si>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</si>
  <si>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</si>
  <si>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</si>
  <si>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</si>
  <si>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</si>
  <si>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</si>
  <si>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</si>
  <si>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</si>
  <si>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</si>
  <si>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</si>
  <si>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</si>
  <si>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</si>
  <si>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</si>
  <si>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</si>
  <si>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</si>
  <si>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</si>
  <si>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</si>
  <si>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</si>
  <si>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</si>
  <si>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</si>
  <si>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</si>
  <si>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</si>
  <si>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</si>
  <si>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</si>
  <si>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</si>
  <si>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</si>
  <si>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</si>
  <si>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</si>
  <si>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</si>
  <si>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</si>
  <si>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</si>
  <si>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</si>
  <si>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</si>
  <si>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</si>
  <si>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</si>
  <si>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</si>
  <si>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</si>
  <si>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</si>
  <si>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</si>
  <si>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</si>
  <si>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</si>
  <si>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</si>
  <si>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</si>
  <si>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</si>
  <si>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</si>
  <si>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</si>
  <si>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</si>
  <si>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</si>
  <si>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</si>
  <si>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</si>
  <si>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</si>
  <si>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</si>
  <si>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</si>
  <si>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</si>
  <si>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</si>
  <si>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</si>
  <si>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</si>
  <si>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</si>
  <si>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</si>
  <si>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</si>
  <si>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</si>
  <si>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</si>
  <si>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</si>
  <si>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</si>
  <si>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</si>
  <si>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</si>
  <si>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</si>
  <si>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</si>
  <si>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</si>
  <si>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</si>
  <si>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</si>
  <si>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</si>
  <si>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</si>
  <si>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</si>
  <si>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</si>
  <si>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</si>
  <si>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</si>
  <si>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</si>
  <si>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</si>
  <si>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</si>
  <si>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</si>
  <si>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</si>
  <si>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</si>
  <si>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</si>
  <si>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</si>
  <si>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</si>
  <si>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</si>
  <si>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</si>
  <si>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</si>
  <si>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</si>
  <si>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</si>
  <si>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</si>
  <si>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</si>
  <si>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</si>
  <si>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</si>
  <si>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</si>
  <si>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</si>
  <si>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</si>
  <si>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</si>
  <si>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</si>
  <si>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</si>
  <si>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</si>
  <si>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</si>
  <si>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</si>
  <si>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</si>
  <si>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</si>
  <si>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</si>
  <si>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</si>
  <si>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</si>
  <si>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</si>
  <si>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</si>
  <si>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</si>
  <si>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</si>
  <si>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</si>
  <si>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</si>
  <si>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</si>
  <si>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</si>
  <si>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</si>
  <si>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</si>
  <si>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</si>
  <si>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</si>
  <si>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</si>
  <si>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</si>
  <si>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</si>
  <si>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</si>
  <si>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</si>
  <si>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</si>
  <si>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</si>
  <si>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</si>
  <si>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</si>
  <si>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</si>
  <si>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</si>
  <si>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</si>
  <si>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</si>
  <si>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</si>
  <si>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</si>
  <si>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</si>
  <si>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</si>
  <si>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</si>
  <si>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</si>
  <si>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</si>
  <si>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</si>
  <si>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</si>
  <si>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</si>
  <si>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</si>
  <si>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</si>
  <si>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</si>
  <si>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</si>
  <si>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</si>
  <si>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</si>
  <si>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</si>
  <si>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</si>
  <si>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</si>
  <si>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</si>
  <si>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</si>
  <si>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</si>
  <si>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</si>
  <si>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</si>
  <si>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</si>
  <si>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</si>
  <si>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</si>
  <si>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</si>
  <si>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</si>
  <si>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</si>
  <si>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</si>
  <si>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</si>
  <si>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</si>
  <si>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</si>
  <si>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</si>
  <si>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</si>
  <si>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</si>
  <si>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</si>
  <si>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</si>
  <si>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</si>
  <si>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</si>
  <si>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</si>
  <si>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</si>
  <si>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</si>
  <si>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</si>
  <si>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</si>
  <si>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</si>
  <si>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</si>
  <si>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</si>
  <si>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</si>
  <si>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</si>
  <si>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</si>
  <si>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</si>
  <si>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</si>
  <si>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</si>
  <si>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</si>
  <si>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</si>
  <si>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</si>
  <si>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</si>
  <si>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</si>
  <si>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</si>
  <si>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</si>
  <si>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</si>
  <si>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</si>
  <si>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</si>
  <si>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</si>
  <si>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</si>
  <si>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</si>
  <si>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</si>
  <si>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</si>
  <si>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</si>
  <si>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</si>
  <si>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</si>
  <si>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</si>
  <si>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</si>
  <si>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</si>
  <si>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</si>
  <si>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</si>
  <si>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</si>
  <si>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</si>
  <si>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</si>
  <si>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</si>
  <si>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</si>
  <si>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</si>
  <si>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</si>
  <si>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</si>
  <si>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</si>
  <si>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</si>
  <si>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</si>
  <si>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</si>
  <si>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</si>
  <si>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</si>
  <si>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</si>
  <si>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</si>
  <si>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</si>
  <si>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</si>
  <si>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</si>
  <si>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</si>
  <si>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</si>
  <si>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</si>
  <si>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</si>
  <si>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</si>
  <si>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</si>
  <si>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</si>
  <si>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</si>
  <si>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</si>
  <si>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</si>
  <si>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</si>
  <si>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</si>
  <si>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</si>
  <si>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</si>
  <si>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</si>
  <si>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</si>
  <si>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</si>
  <si>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</si>
  <si>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</si>
  <si>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</si>
  <si>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</si>
  <si>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</si>
  <si>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</si>
  <si>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</si>
  <si>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</si>
  <si>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</si>
  <si>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</si>
  <si>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</si>
  <si>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</si>
  <si>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</si>
  <si>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</si>
  <si>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</si>
  <si>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</si>
  <si>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</si>
  <si>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</si>
  <si>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</si>
  <si>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</si>
  <si>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</si>
  <si>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</si>
  <si>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</si>
  <si>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</si>
  <si>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</si>
  <si>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</si>
  <si>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</si>
  <si>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</si>
  <si>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</si>
  <si>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</si>
  <si>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</si>
  <si>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</si>
  <si>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</si>
  <si>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</si>
  <si>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</si>
  <si>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</si>
  <si>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</si>
  <si>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</si>
  <si>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</si>
  <si>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</si>
  <si>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</si>
  <si>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</si>
  <si>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</si>
  <si>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</si>
  <si>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</si>
  <si>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</si>
  <si>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</si>
  <si>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</si>
  <si>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</si>
  <si>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</si>
  <si>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</si>
  <si>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</si>
  <si>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</si>
  <si>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</si>
  <si>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</si>
  <si>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</si>
  <si>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</si>
  <si>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</si>
  <si>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</si>
  <si>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</si>
  <si>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</si>
  <si>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</si>
  <si>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</si>
  <si>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</si>
  <si>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</si>
  <si>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</si>
  <si>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</si>
  <si>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</si>
  <si>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</si>
  <si>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</si>
  <si>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</si>
  <si>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</si>
  <si>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</si>
  <si>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</si>
  <si>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</si>
  <si>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</si>
  <si>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</si>
  <si>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</si>
  <si>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</si>
  <si>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</si>
  <si>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</si>
  <si>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</si>
  <si>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</si>
  <si>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</si>
  <si>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</si>
  <si>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</si>
  <si>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</si>
  <si>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</si>
  <si>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</si>
  <si>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</si>
  <si>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</si>
  <si>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</si>
  <si>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</si>
  <si>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</si>
  <si>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</si>
  <si>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</si>
  <si>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</si>
  <si>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</si>
  <si>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</si>
  <si>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</si>
  <si>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</si>
  <si>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</si>
  <si>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</si>
  <si>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</si>
  <si>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</si>
  <si>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</si>
  <si>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</si>
  <si>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</si>
  <si>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</si>
  <si>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</si>
  <si>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</si>
  <si>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</si>
  <si>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</si>
  <si>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</si>
  <si>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</si>
  <si>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</si>
  <si>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</si>
  <si>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</si>
  <si>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</si>
  <si>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</si>
  <si>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</si>
  <si>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</si>
  <si>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</si>
  <si>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</si>
  <si>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</si>
  <si>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</si>
  <si>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</si>
  <si>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</si>
  <si>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</si>
  <si>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</si>
  <si>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</si>
  <si>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</si>
  <si>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</si>
  <si>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</si>
  <si>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</si>
  <si>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</si>
  <si>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</si>
  <si>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</si>
  <si>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</si>
  <si>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</si>
  <si>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</si>
  <si>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</si>
  <si>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</si>
  <si>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</si>
  <si>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</si>
  <si>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</si>
  <si>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</si>
  <si>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</si>
  <si>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</si>
  <si>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</si>
  <si>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</si>
  <si>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</si>
  <si>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</si>
  <si>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</si>
  <si>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</si>
  <si>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</si>
  <si>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</si>
  <si>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</si>
  <si>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</si>
  <si>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</si>
  <si>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</si>
  <si>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</si>
  <si>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</si>
  <si>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</si>
  <si>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</si>
  <si>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</si>
  <si>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</si>
  <si>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</si>
  <si>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</si>
  <si>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</si>
  <si>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</si>
  <si>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</si>
  <si>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</si>
  <si>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</si>
  <si>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</si>
  <si>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</si>
  <si>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</si>
  <si>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</si>
  <si>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</si>
  <si>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</si>
  <si>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</si>
  <si>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</si>
  <si>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</si>
  <si>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</si>
  <si>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</si>
  <si>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</si>
  <si>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</si>
  <si>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</si>
  <si>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</si>
  <si>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</si>
  <si>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</si>
  <si>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</si>
  <si>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</si>
  <si>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</si>
  <si>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</si>
  <si>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</si>
  <si>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</si>
  <si>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</si>
  <si>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</si>
  <si>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</si>
  <si>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</si>
  <si>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</si>
  <si>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</si>
  <si>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</si>
  <si>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</si>
  <si>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</si>
  <si>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</si>
  <si>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</si>
  <si>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</si>
  <si>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</si>
  <si>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</si>
  <si>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</si>
  <si>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</si>
  <si>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</si>
  <si>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</si>
  <si>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</si>
  <si>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</si>
  <si>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</si>
  <si>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</si>
  <si>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</si>
  <si>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</si>
  <si>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</si>
  <si>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</si>
  <si>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</si>
  <si>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</si>
  <si>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</si>
  <si>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</si>
  <si>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</si>
  <si>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</si>
  <si>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</si>
  <si>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</si>
  <si>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</si>
  <si>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</si>
  <si>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</si>
  <si>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</si>
  <si>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</si>
  <si>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</si>
  <si>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</si>
  <si>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</si>
  <si>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</si>
  <si>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</si>
  <si>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</si>
  <si>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</si>
  <si>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</si>
  <si>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</si>
  <si>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</si>
  <si>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</si>
  <si>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</si>
  <si>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</si>
  <si>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</si>
  <si>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</si>
  <si>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</si>
  <si>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</si>
  <si>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</si>
  <si>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</si>
  <si>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</si>
  <si>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</si>
  <si>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</si>
  <si>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</si>
  <si>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</si>
  <si>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</si>
  <si>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</si>
  <si>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</si>
  <si>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</si>
  <si>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</si>
  <si>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</si>
  <si>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</si>
  <si>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</si>
  <si>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</si>
  <si>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</si>
  <si>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</si>
  <si>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</si>
  <si>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</si>
  <si>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</si>
  <si>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</si>
  <si>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</si>
  <si>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</si>
  <si>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</si>
  <si>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</si>
  <si>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</si>
  <si>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</si>
  <si>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</si>
  <si>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</si>
  <si>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</si>
  <si>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</si>
  <si>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</si>
  <si>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</si>
  <si>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</si>
  <si>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</si>
  <si>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</si>
  <si>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</si>
  <si>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</si>
  <si>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</si>
  <si>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</si>
  <si>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</si>
  <si>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</si>
  <si>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</si>
  <si>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</si>
  <si>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</si>
  <si>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</si>
  <si>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</si>
  <si>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</si>
  <si>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</si>
  <si>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</si>
  <si>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</si>
  <si>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</si>
  <si>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</si>
  <si>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</si>
  <si>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</si>
  <si>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</si>
  <si>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</si>
  <si>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</si>
  <si>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</si>
  <si>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</si>
  <si>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</si>
  <si>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</si>
  <si>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</si>
  <si>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</si>
  <si>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</si>
  <si>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</si>
  <si>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</si>
  <si>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</si>
  <si>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</si>
  <si>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</si>
  <si>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</si>
  <si>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</si>
  <si>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</si>
  <si>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</si>
  <si>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</si>
  <si>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</si>
  <si>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</si>
  <si>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</si>
  <si>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</si>
  <si>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</si>
  <si>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</si>
  <si>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</si>
  <si>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</si>
  <si>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</si>
  <si>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</si>
  <si>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</si>
  <si>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</si>
  <si>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</si>
  <si>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</si>
  <si>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</si>
  <si>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</si>
  <si>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</si>
  <si>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</si>
  <si>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</si>
  <si>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</si>
  <si>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</si>
  <si>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</si>
  <si>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</si>
  <si>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</si>
  <si>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</si>
  <si>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</si>
  <si>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</si>
  <si>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</si>
  <si>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</si>
  <si>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</si>
  <si>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</si>
  <si>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</si>
  <si>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</si>
  <si>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</si>
  <si>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</si>
  <si>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</si>
  <si>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</si>
  <si>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</si>
  <si>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</si>
  <si>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</si>
  <si>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</si>
  <si>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</si>
  <si>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</si>
  <si>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</si>
  <si>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</si>
  <si>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</si>
  <si>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</si>
  <si>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</si>
  <si>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</si>
  <si>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</si>
  <si>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</si>
  <si>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</si>
  <si>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</si>
  <si>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</si>
  <si>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</si>
  <si>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</si>
  <si>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</si>
  <si>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</si>
  <si>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</si>
  <si>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</si>
  <si>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</si>
  <si>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</si>
  <si>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</si>
  <si>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</si>
  <si>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</si>
  <si>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</si>
  <si>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</si>
  <si>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</si>
  <si>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</si>
  <si>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</si>
  <si>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</si>
  <si>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</si>
  <si>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</si>
  <si>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</si>
  <si>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</si>
  <si>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</si>
  <si>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</si>
  <si>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</si>
  <si>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</si>
  <si>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</si>
  <si>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</si>
  <si>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</si>
  <si>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</si>
  <si>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</si>
  <si>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</si>
  <si>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</si>
  <si>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</si>
  <si>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</si>
  <si>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</si>
  <si>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</si>
  <si>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</si>
  <si>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</si>
  <si>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</si>
  <si>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</si>
  <si>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</si>
  <si>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</si>
  <si>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</si>
  <si>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</si>
  <si>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</si>
  <si>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</si>
  <si>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</si>
  <si>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</si>
  <si>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</si>
  <si>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</si>
  <si>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</si>
  <si>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</si>
  <si>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</si>
  <si>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</si>
  <si>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</si>
  <si>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</si>
  <si>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</si>
  <si>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</si>
  <si>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</si>
  <si>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</si>
  <si>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</si>
  <si>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</si>
  <si>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</si>
  <si>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</si>
  <si>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</si>
  <si>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</si>
  <si>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</si>
  <si>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</si>
  <si>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</si>
  <si>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</si>
  <si>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</si>
  <si>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</si>
  <si>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</si>
  <si>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</si>
  <si>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</si>
  <si>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</si>
  <si>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</si>
  <si>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</si>
  <si>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</si>
  <si>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</si>
  <si>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</si>
  <si>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</si>
  <si>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</si>
  <si>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</si>
  <si>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</si>
  <si>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</si>
  <si>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</si>
  <si>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</si>
  <si>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</si>
  <si>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</si>
  <si>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</si>
  <si>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</si>
  <si>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</si>
  <si>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</si>
  <si>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</si>
  <si>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</si>
  <si>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</si>
  <si>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</si>
  <si>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</si>
  <si>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</si>
  <si>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</si>
  <si>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</si>
  <si>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</si>
  <si>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</si>
  <si>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</si>
  <si>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</si>
  <si>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</si>
  <si>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</si>
  <si>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</si>
  <si>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</si>
  <si>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</si>
  <si>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</si>
  <si>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</si>
  <si>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</si>
  <si>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</si>
  <si>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</si>
  <si>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</si>
  <si>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</si>
  <si>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</si>
  <si>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</si>
  <si>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</si>
  <si>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</si>
  <si>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</si>
  <si>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</si>
  <si>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</si>
  <si>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</si>
  <si>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</si>
  <si>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</si>
  <si>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</si>
  <si>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</si>
  <si>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</si>
  <si>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</si>
  <si>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</si>
  <si>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</si>
  <si>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</si>
  <si>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</si>
  <si>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</si>
  <si>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</si>
  <si>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</si>
  <si>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</si>
  <si>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</si>
  <si>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</si>
  <si>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</si>
  <si>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</si>
  <si>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</si>
  <si>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</si>
  <si>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</si>
  <si>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</si>
  <si>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</si>
  <si>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</si>
  <si>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</si>
  <si>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</si>
  <si>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</si>
  <si>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</si>
  <si>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</si>
  <si>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</si>
  <si>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</si>
  <si>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</si>
  <si>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</si>
  <si>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</si>
  <si>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</si>
  <si>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</si>
  <si>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</si>
  <si>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</si>
  <si>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</si>
  <si>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</si>
  <si>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</si>
  <si>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</si>
  <si>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</si>
  <si>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</si>
  <si>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</si>
  <si>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</si>
  <si>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</si>
  <si>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</si>
  <si>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</si>
  <si>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</si>
  <si>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</si>
  <si>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</si>
  <si>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</si>
  <si>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</si>
  <si>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</si>
  <si>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</si>
  <si>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</si>
  <si>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</si>
  <si>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</si>
  <si>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</si>
  <si>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</si>
  <si>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</si>
  <si>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</si>
  <si>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</si>
  <si>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</si>
  <si>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</si>
  <si>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</si>
  <si>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</si>
  <si>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</si>
  <si>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</si>
  <si>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</si>
  <si>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</si>
  <si>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</si>
  <si>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</si>
  <si>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</si>
  <si>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</si>
  <si>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</si>
  <si>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</si>
  <si>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</si>
  <si>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</si>
  <si>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</si>
  <si>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</si>
  <si>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</si>
  <si>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</si>
  <si>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</si>
  <si>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</si>
  <si>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</si>
  <si>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</si>
  <si>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</si>
  <si>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</si>
  <si>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</si>
  <si>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</si>
  <si>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</si>
  <si>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</si>
  <si>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</si>
  <si>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</si>
  <si>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</si>
  <si>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</si>
  <si>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</si>
  <si>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</si>
  <si>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</si>
  <si>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</si>
  <si>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</si>
  <si>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</si>
  <si>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</si>
  <si>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</si>
  <si>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</si>
  <si>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</si>
  <si>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</si>
  <si>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</si>
  <si>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</si>
  <si>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</si>
  <si>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</si>
  <si>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</si>
  <si>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</si>
  <si>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</si>
  <si>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</si>
  <si>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</si>
  <si>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</si>
  <si>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</si>
  <si>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</si>
  <si>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</si>
  <si>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</si>
  <si>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</si>
  <si>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</si>
  <si>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</si>
  <si>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</si>
  <si>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</si>
  <si>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</si>
  <si>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</si>
  <si>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</si>
  <si>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</si>
  <si>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</si>
  <si>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</si>
  <si>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</si>
  <si>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</si>
  <si>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</si>
  <si>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</si>
  <si>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</si>
  <si>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</si>
  <si>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</si>
  <si>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</si>
  <si>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</si>
  <si>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</si>
  <si>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</si>
  <si>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</si>
  <si>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</si>
  <si>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</si>
  <si>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</si>
  <si>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</si>
  <si>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</si>
  <si>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</si>
  <si>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</si>
  <si>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</si>
  <si>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</si>
  <si>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</si>
  <si>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</si>
  <si>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</si>
  <si>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</si>
  <si>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</si>
  <si>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</si>
  <si>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</si>
  <si>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</si>
  <si>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</si>
  <si>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</si>
  <si>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</si>
  <si>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</si>
  <si>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</si>
  <si>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</si>
  <si>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</si>
  <si>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</si>
  <si>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</si>
  <si>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</si>
  <si>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</si>
  <si>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</si>
  <si>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</si>
  <si>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</si>
  <si>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</si>
  <si>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</si>
  <si>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</si>
  <si>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</si>
  <si>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</si>
  <si>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</si>
  <si>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</si>
  <si>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</si>
  <si>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</si>
  <si>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</si>
  <si>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</si>
  <si>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</si>
  <si>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</si>
  <si>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</si>
  <si>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</si>
  <si>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</si>
  <si>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</si>
  <si>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</si>
  <si>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</si>
  <si>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</si>
  <si>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</si>
  <si>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</si>
  <si>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</si>
  <si>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</si>
  <si>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</si>
  <si>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</si>
  <si>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</si>
  <si>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</si>
  <si>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</si>
  <si>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</si>
  <si>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</si>
  <si>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</si>
  <si>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</si>
  <si>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</si>
  <si>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</si>
  <si>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</si>
  <si>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</si>
  <si>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</si>
  <si>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</si>
  <si>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</si>
  <si>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</si>
  <si>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</si>
  <si>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</si>
  <si>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</si>
  <si>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</si>
  <si>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</si>
  <si>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</si>
  <si>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</si>
  <si>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</si>
  <si>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</si>
  <si>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</si>
  <si>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</si>
  <si>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</si>
  <si>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</si>
  <si>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</si>
  <si>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</si>
  <si>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</si>
  <si>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</si>
  <si>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</si>
  <si>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</si>
  <si>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</si>
  <si>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</si>
  <si>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</si>
  <si>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</si>
  <si>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</si>
  <si>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</si>
  <si>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</si>
  <si>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</si>
  <si>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</si>
  <si>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</si>
  <si>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</si>
  <si>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</si>
  <si>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</si>
  <si>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</si>
  <si>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</si>
  <si>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</si>
  <si>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</si>
  <si>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</si>
  <si>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</si>
  <si>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</si>
  <si>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</si>
  <si>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</si>
  <si>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</si>
  <si>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</si>
  <si>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</si>
  <si>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</si>
  <si>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</si>
  <si>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</si>
  <si>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</si>
  <si>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</si>
  <si>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</si>
  <si>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</si>
  <si>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</si>
  <si>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</si>
  <si>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</si>
  <si>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</si>
  <si>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</si>
  <si>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</si>
  <si>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</si>
  <si>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</si>
  <si>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</si>
  <si>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</si>
  <si>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</si>
  <si>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</si>
  <si>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</si>
  <si>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</si>
  <si>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</si>
  <si>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</si>
  <si>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</si>
  <si>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</si>
  <si>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</si>
  <si>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</si>
  <si>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</si>
  <si>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</si>
  <si>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</si>
  <si>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</si>
  <si>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</si>
  <si>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</si>
  <si>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</si>
  <si>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</si>
  <si>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</si>
  <si>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</si>
  <si>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</si>
  <si>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</si>
  <si>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</si>
  <si>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</si>
  <si>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</si>
  <si>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</si>
  <si>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</si>
  <si>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</si>
  <si>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</si>
  <si>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</si>
  <si>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</si>
  <si>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</si>
  <si>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</si>
  <si>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</si>
  <si>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</si>
  <si>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</si>
  <si>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</si>
  <si>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</si>
  <si>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</si>
  <si>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</si>
  <si>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</si>
  <si>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</si>
  <si>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</si>
  <si>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</si>
  <si>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</si>
  <si>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</si>
  <si>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</si>
  <si>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</si>
  <si>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</si>
  <si>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</si>
  <si>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</si>
  <si>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</si>
  <si>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</si>
  <si>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</si>
  <si>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</si>
  <si>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</si>
  <si>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</si>
  <si>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</si>
  <si>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</si>
  <si>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</si>
  <si>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</si>
  <si>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</si>
  <si>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</si>
  <si>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</si>
  <si>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</si>
  <si>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</si>
  <si>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</si>
  <si>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</si>
  <si>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</si>
  <si>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</si>
  <si>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</si>
  <si>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</si>
  <si>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</si>
  <si>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</si>
  <si>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</si>
  <si>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</si>
  <si>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</si>
  <si>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</si>
  <si>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</si>
  <si>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</si>
  <si>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</si>
  <si>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</si>
  <si>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</si>
  <si>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</si>
  <si>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</si>
  <si>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</si>
  <si>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</si>
  <si>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</si>
  <si>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</si>
  <si>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</si>
  <si>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</si>
  <si>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</si>
  <si>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</si>
  <si>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</si>
  <si>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</si>
  <si>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</si>
  <si>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</si>
  <si>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</si>
  <si>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</si>
  <si>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</si>
  <si>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</si>
  <si>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</si>
  <si>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</si>
  <si>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</si>
  <si>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</si>
  <si>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</si>
  <si>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</si>
  <si>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</si>
  <si>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</si>
  <si>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</si>
  <si>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</si>
  <si>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</si>
  <si>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</si>
  <si>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</si>
  <si>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</si>
  <si>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</si>
  <si>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</si>
  <si>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</si>
  <si>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</si>
  <si>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</si>
  <si>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</si>
  <si>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</si>
  <si>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</si>
  <si>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</si>
  <si>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</si>
  <si>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</si>
  <si>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</si>
  <si>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</si>
  <si>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</si>
  <si>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</si>
  <si>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</si>
  <si>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</si>
  <si>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</si>
  <si>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</si>
  <si>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</si>
  <si>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</si>
  <si>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</si>
  <si>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</si>
  <si>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</si>
  <si>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</si>
  <si>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</si>
  <si>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</si>
  <si>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</si>
  <si>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</si>
  <si>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</si>
  <si>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</si>
  <si>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</si>
  <si>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</si>
  <si>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</si>
  <si>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</si>
  <si>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</si>
  <si>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</si>
  <si>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</si>
  <si>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</si>
  <si>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</si>
  <si>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</si>
  <si>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</si>
  <si>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</si>
  <si>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</si>
  <si>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</si>
  <si>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</si>
  <si>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</si>
  <si>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</si>
  <si>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</si>
  <si>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</si>
  <si>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</si>
  <si>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</si>
  <si>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</si>
  <si>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</si>
  <si>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</si>
  <si>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</si>
  <si>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</si>
  <si>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</si>
  <si>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</si>
  <si>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</si>
  <si>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</si>
  <si>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</si>
  <si>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</si>
  <si>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</si>
  <si>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</si>
  <si>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</si>
  <si>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</si>
  <si>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</si>
  <si>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</si>
  <si>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</si>
  <si>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</si>
  <si>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</si>
  <si>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</si>
  <si>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</si>
  <si>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</si>
  <si>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</si>
  <si>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</si>
  <si>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</si>
  <si>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</si>
  <si>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</si>
  <si>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</si>
  <si>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</si>
  <si>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</si>
  <si>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</si>
  <si>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</si>
  <si>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</si>
  <si>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</si>
  <si>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</si>
  <si>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</si>
  <si>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</si>
  <si>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</si>
  <si>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</si>
  <si>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</si>
  <si>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</si>
  <si>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</si>
  <si>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</si>
  <si>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</si>
  <si>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</si>
  <si>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</si>
  <si>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</si>
  <si>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</si>
  <si>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</si>
  <si>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</si>
  <si>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</si>
  <si>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</si>
  <si>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</si>
  <si>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</si>
  <si>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</si>
  <si>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</si>
  <si>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</si>
  <si>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</si>
  <si>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</si>
  <si>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</si>
  <si>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</si>
  <si>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</si>
  <si>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</si>
  <si>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</si>
  <si>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</si>
  <si>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</si>
  <si>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</si>
  <si>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</si>
  <si>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</si>
  <si>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</si>
  <si>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</si>
  <si>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</si>
  <si>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</si>
  <si>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</si>
  <si>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</si>
  <si>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</si>
  <si>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</si>
  <si>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</si>
  <si>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</si>
  <si>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</si>
  <si>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</si>
  <si>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</si>
  <si>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</si>
  <si>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</si>
  <si>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</si>
  <si>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</si>
  <si>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</si>
  <si>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</si>
  <si>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</si>
  <si>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</si>
  <si>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</si>
  <si>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</si>
  <si>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</si>
  <si>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</si>
  <si>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</si>
  <si>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</si>
  <si>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</si>
  <si>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</si>
  <si>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</si>
  <si>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</si>
  <si>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</si>
  <si>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</si>
  <si>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</si>
  <si>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</si>
  <si>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</si>
  <si>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</si>
  <si>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</si>
  <si>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</si>
  <si>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</si>
  <si>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</si>
  <si>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</si>
  <si>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</si>
  <si>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</si>
  <si>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</si>
  <si>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</si>
  <si>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</si>
  <si>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</si>
  <si>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</si>
  <si>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</si>
  <si>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</si>
  <si>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</si>
  <si>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</si>
  <si>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</si>
  <si>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</si>
  <si>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</si>
  <si>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</si>
  <si>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</si>
  <si>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</si>
  <si>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</si>
  <si>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</si>
  <si>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</si>
  <si>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</si>
  <si>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</si>
  <si>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</si>
  <si>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</si>
  <si>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</si>
  <si>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</si>
  <si>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</si>
  <si>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</si>
  <si>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</si>
  <si>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</si>
  <si>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</si>
  <si>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</si>
  <si>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</si>
  <si>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</si>
  <si>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</si>
  <si>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</si>
  <si>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</si>
  <si>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</si>
  <si>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</si>
  <si>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</si>
  <si>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</si>
  <si>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</si>
  <si>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</si>
  <si>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</si>
  <si>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</si>
  <si>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</si>
  <si>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</si>
  <si>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</si>
  <si>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</si>
  <si>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</si>
  <si>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</si>
  <si>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</si>
  <si>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</si>
  <si>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</si>
  <si>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</si>
  <si>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</si>
  <si>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</si>
  <si>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</si>
  <si>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</si>
  <si>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</si>
  <si>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</si>
  <si>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</si>
  <si>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</si>
  <si>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</si>
  <si>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</si>
  <si>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</si>
  <si>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</si>
  <si>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</si>
  <si>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</si>
  <si>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</si>
  <si>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</si>
  <si>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</si>
  <si>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</si>
  <si>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</si>
  <si>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</si>
  <si>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</si>
  <si>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</si>
  <si>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</si>
  <si>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</si>
  <si>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</si>
  <si>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</si>
  <si>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</si>
  <si>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</si>
  <si>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</si>
  <si>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</si>
  <si>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</si>
  <si>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</si>
  <si>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</si>
  <si>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</si>
  <si>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</si>
  <si>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</si>
  <si>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</si>
  <si>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</si>
  <si>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</si>
  <si>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</si>
  <si>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</si>
  <si>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</si>
  <si>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</si>
  <si>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</si>
  <si>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</si>
  <si>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</si>
  <si>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</si>
  <si>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</si>
  <si>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</si>
  <si>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</si>
  <si>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</si>
  <si>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</si>
  <si>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</si>
  <si>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</si>
  <si>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</si>
  <si>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</si>
  <si>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</si>
  <si>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</si>
  <si>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</si>
  <si>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</si>
  <si>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</si>
  <si>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</si>
  <si>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</si>
  <si>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</si>
  <si>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</si>
  <si>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</si>
  <si>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</si>
  <si>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</si>
  <si>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</si>
  <si>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</si>
  <si>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</si>
  <si>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</si>
  <si>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</si>
  <si>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</si>
  <si>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</si>
  <si>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</si>
  <si>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</si>
  <si>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</si>
  <si>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</si>
  <si>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</si>
  <si>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</si>
  <si>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</si>
  <si>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</si>
  <si>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</si>
  <si>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</si>
  <si>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</si>
  <si>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</si>
  <si>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</si>
  <si>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</si>
  <si>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</si>
  <si>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</si>
  <si>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</si>
  <si>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</si>
  <si>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</si>
  <si>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</si>
  <si>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</si>
  <si>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</si>
  <si>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</si>
  <si>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</si>
  <si>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</si>
  <si>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</si>
  <si>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</si>
  <si>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</si>
  <si>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</si>
  <si>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</si>
  <si>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</si>
  <si>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</si>
  <si>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</si>
  <si>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</si>
  <si>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</si>
  <si>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</si>
  <si>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</si>
  <si>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</si>
  <si>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</si>
  <si>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</si>
  <si>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</si>
  <si>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</si>
  <si>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</si>
  <si>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</si>
  <si>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</si>
  <si>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</si>
  <si>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</si>
  <si>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</si>
  <si>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</si>
  <si>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</si>
  <si>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</si>
  <si>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</si>
  <si>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</si>
  <si>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</si>
  <si>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</si>
  <si>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</si>
  <si>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</si>
  <si>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</si>
  <si>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</si>
  <si>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</si>
  <si>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</si>
  <si>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</si>
  <si>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</si>
  <si>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</si>
  <si>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</si>
  <si>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</si>
  <si>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</si>
  <si>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</si>
  <si>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</si>
  <si>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</si>
  <si>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</si>
  <si>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</si>
  <si>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</si>
  <si>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</si>
  <si>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</si>
  <si>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</si>
  <si>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</si>
  <si>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</si>
  <si>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</si>
  <si>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</si>
  <si>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</si>
  <si>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</si>
  <si>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</si>
  <si>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</si>
  <si>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</si>
  <si>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</si>
  <si>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</si>
  <si>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</si>
  <si>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</si>
  <si>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</si>
  <si>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</si>
  <si>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</si>
  <si>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</si>
  <si>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</si>
  <si>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</si>
  <si>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</si>
  <si>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</si>
  <si>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</si>
  <si>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</si>
  <si>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</si>
  <si>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</si>
  <si>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</si>
  <si>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</si>
  <si>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</si>
  <si>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</si>
  <si>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</si>
  <si>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</si>
  <si>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</si>
  <si>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</si>
  <si>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</si>
  <si>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</si>
  <si>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</si>
  <si>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</si>
  <si>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</si>
  <si>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</si>
  <si>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</si>
  <si>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</si>
  <si>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</si>
  <si>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</si>
  <si>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</si>
  <si>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</si>
  <si>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</si>
  <si>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</si>
  <si>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</si>
  <si>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</si>
  <si>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</si>
  <si>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</si>
  <si>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</si>
  <si>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</si>
  <si>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</si>
  <si>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</si>
  <si>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</si>
  <si>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</si>
  <si>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</si>
  <si>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</si>
  <si>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</si>
  <si>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</si>
  <si>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</si>
  <si>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</si>
  <si>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</si>
  <si>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</si>
  <si>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</si>
  <si>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</si>
  <si>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</si>
  <si>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</si>
  <si>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</si>
  <si>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</si>
  <si>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</si>
  <si>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</si>
  <si>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</si>
  <si>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</si>
  <si>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</si>
  <si>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</si>
  <si>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</si>
  <si>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</si>
  <si>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</si>
  <si>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</si>
  <si>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</si>
  <si>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</si>
  <si>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</si>
  <si>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</si>
  <si>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</si>
  <si>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</si>
  <si>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</si>
  <si>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</si>
  <si>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</si>
  <si>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</si>
  <si>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</si>
  <si>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</si>
  <si>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</si>
  <si>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</si>
  <si>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</si>
  <si>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</si>
  <si>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</si>
  <si>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</si>
  <si>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</si>
  <si>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</si>
  <si>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</si>
  <si>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</si>
  <si>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</si>
  <si>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</si>
  <si>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</si>
  <si>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</si>
  <si>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</si>
  <si>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</si>
  <si>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</si>
  <si>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</si>
  <si>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</si>
  <si>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</si>
  <si>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</si>
  <si>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</si>
  <si>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</si>
  <si>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</si>
  <si>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</si>
  <si>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</si>
  <si>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</si>
  <si>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</si>
  <si>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</si>
  <si>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</si>
  <si>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</si>
  <si>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</si>
  <si>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</si>
  <si>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</si>
  <si>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</si>
  <si>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</si>
  <si>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</si>
  <si>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</si>
  <si>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</si>
  <si>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</si>
  <si>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</si>
  <si>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</si>
  <si>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</si>
  <si>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</si>
  <si>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</si>
  <si>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</si>
  <si>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</si>
  <si>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</si>
  <si>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</si>
  <si>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</si>
  <si>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</si>
  <si>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</si>
  <si>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</si>
  <si>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</si>
  <si>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</si>
  <si>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</si>
  <si>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</si>
  <si>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</si>
  <si>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</si>
  <si>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</si>
  <si>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</si>
  <si>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</si>
  <si>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</si>
  <si>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</si>
  <si>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</si>
  <si>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</si>
  <si>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</si>
  <si>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</si>
  <si>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</si>
  <si>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</si>
  <si>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</si>
  <si>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</si>
  <si>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</si>
  <si>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</si>
  <si>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</si>
  <si>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</si>
  <si>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</si>
  <si>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</si>
  <si>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</si>
  <si>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</si>
  <si>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</si>
  <si>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</si>
  <si>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</si>
  <si>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</si>
  <si>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</si>
  <si>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</si>
  <si>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</si>
  <si>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</si>
  <si>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</si>
  <si>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</si>
  <si>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</si>
  <si>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</si>
  <si>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</si>
  <si>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</si>
  <si>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</si>
  <si>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</si>
  <si>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</si>
  <si>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</si>
  <si>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</si>
  <si>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</si>
  <si>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</si>
  <si>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</si>
  <si>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</si>
  <si>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</si>
  <si>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</si>
  <si>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</si>
  <si>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</si>
  <si>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</si>
  <si>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</si>
  <si>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</si>
  <si>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</si>
  <si>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</si>
  <si>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</si>
  <si>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</si>
  <si>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</si>
  <si>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</si>
  <si>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</si>
  <si>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</si>
  <si>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</si>
  <si>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</si>
  <si>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</si>
  <si>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</si>
  <si>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</si>
  <si>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</si>
  <si>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</si>
  <si>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</si>
  <si>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</si>
  <si>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</si>
  <si>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</si>
  <si>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</si>
  <si>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</si>
  <si>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</si>
  <si>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</si>
  <si>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</si>
  <si>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</si>
  <si>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</si>
  <si>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</si>
  <si>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</si>
  <si>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</si>
  <si>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</si>
  <si>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</si>
  <si>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</si>
  <si>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</si>
  <si>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</si>
  <si>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</si>
  <si>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</si>
  <si>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</si>
  <si>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</si>
  <si>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</si>
  <si>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</si>
  <si>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</si>
  <si>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</si>
  <si>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</si>
  <si>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</si>
  <si>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</si>
  <si>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</si>
  <si>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</si>
  <si>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</si>
  <si>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</si>
  <si>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</si>
  <si>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</si>
  <si>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</si>
  <si>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</si>
  <si>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</si>
  <si>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</si>
  <si>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</si>
  <si>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</si>
  <si>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</si>
  <si>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</si>
  <si>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</si>
  <si>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</si>
  <si>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</si>
  <si>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</si>
  <si>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</si>
  <si>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</si>
  <si>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</si>
  <si>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</si>
  <si>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</si>
  <si>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</si>
  <si>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</si>
  <si>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</si>
  <si>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</si>
  <si>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</si>
  <si>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</si>
  <si>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</si>
  <si>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</si>
  <si>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</si>
  <si>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</si>
  <si>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</si>
  <si>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</si>
  <si>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</si>
  <si>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</si>
  <si>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</si>
  <si>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</si>
  <si>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</si>
  <si>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</si>
  <si>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</si>
  <si>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</si>
  <si>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</si>
  <si>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</si>
  <si>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</si>
  <si>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</si>
  <si>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</si>
  <si>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</si>
  <si>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</si>
  <si>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</si>
  <si>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</si>
  <si>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</si>
  <si>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</si>
  <si>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</si>
  <si>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</si>
  <si>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</si>
  <si>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</si>
  <si>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</si>
  <si>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</si>
  <si>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</si>
  <si>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</si>
  <si>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</si>
  <si>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</si>
  <si>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</si>
  <si>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</si>
  <si>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</si>
  <si>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</si>
  <si>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</si>
  <si>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</si>
  <si>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</si>
  <si>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</si>
  <si>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</si>
  <si>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</si>
  <si>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</si>
  <si>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</si>
  <si>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</si>
  <si>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</si>
  <si>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</si>
  <si>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</si>
  <si>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</si>
  <si>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</si>
  <si>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</si>
  <si>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</si>
  <si>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</si>
  <si>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</si>
  <si>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</si>
  <si>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</si>
  <si>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</si>
  <si>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</si>
  <si>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</si>
  <si>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</si>
  <si>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</si>
  <si>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</si>
  <si>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</si>
  <si>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</si>
  <si>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</si>
  <si>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</si>
  <si>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</si>
  <si>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</si>
  <si>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</si>
  <si>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</si>
  <si>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</si>
  <si>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</si>
  <si>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</si>
  <si>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</si>
  <si>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</si>
  <si>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</si>
  <si>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</si>
  <si>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</si>
  <si>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</si>
  <si>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</si>
  <si>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</si>
  <si>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</si>
  <si>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</si>
  <si>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</si>
  <si>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</si>
  <si>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</si>
  <si>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</si>
  <si>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</si>
  <si>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</si>
  <si>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</si>
  <si>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</si>
  <si>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</si>
  <si>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</si>
  <si>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</si>
  <si>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</si>
  <si>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</si>
  <si>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</si>
  <si>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</si>
  <si>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</si>
  <si>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</si>
  <si>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</si>
  <si>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</si>
  <si>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</si>
  <si>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</si>
  <si>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</si>
  <si>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</si>
  <si>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</si>
  <si>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</si>
  <si>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</si>
  <si>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</si>
  <si>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</si>
  <si>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</si>
  <si>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</si>
  <si>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</si>
  <si>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</si>
  <si>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</si>
  <si>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</si>
  <si>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</si>
  <si>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</si>
  <si>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</si>
  <si>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</si>
  <si>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</si>
  <si>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</si>
  <si>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</si>
  <si>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</si>
  <si>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</si>
  <si>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</si>
  <si>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</si>
  <si>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</si>
  <si>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</si>
  <si>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</si>
  <si>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</si>
  <si>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</si>
  <si>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</si>
  <si>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</si>
  <si>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</si>
  <si>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</si>
  <si>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</si>
  <si>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</si>
  <si>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</si>
  <si>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</si>
  <si>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</si>
  <si>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</si>
  <si>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</si>
  <si>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</si>
  <si>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</si>
  <si>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</si>
  <si>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</si>
  <si>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</si>
  <si>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</si>
  <si>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</si>
  <si>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</si>
  <si>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</si>
  <si>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</si>
  <si>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</si>
  <si>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</si>
  <si>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</si>
  <si>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</si>
  <si>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</si>
  <si>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</si>
  <si>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</si>
  <si>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</si>
  <si>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</si>
  <si>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</si>
  <si>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</si>
  <si>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</si>
  <si>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</si>
  <si>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</si>
  <si>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</si>
  <si>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</si>
  <si>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</si>
  <si>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</si>
  <si>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</si>
  <si>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</si>
  <si>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</si>
  <si>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</si>
  <si>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</si>
  <si>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</si>
  <si>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</si>
  <si>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</si>
  <si>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</si>
  <si>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</si>
  <si>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</si>
  <si>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</si>
  <si>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</si>
  <si>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</si>
  <si>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</si>
  <si>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</si>
  <si>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</si>
  <si>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</si>
  <si>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</si>
  <si>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</si>
  <si>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</si>
  <si>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</si>
  <si>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</si>
  <si>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</si>
  <si>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</si>
  <si>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</si>
  <si>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</si>
  <si>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</si>
  <si>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</si>
  <si>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</si>
  <si>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</si>
  <si>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</si>
  <si>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</si>
  <si>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</si>
  <si>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</si>
  <si>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</si>
  <si>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</si>
  <si>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</si>
  <si>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</si>
  <si>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</si>
  <si>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</si>
  <si>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</si>
  <si>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</si>
  <si>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</si>
  <si>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</si>
  <si>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</si>
  <si>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</si>
  <si>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</si>
  <si>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</si>
  <si>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</si>
  <si>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</si>
  <si>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</si>
  <si>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</si>
  <si>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</si>
  <si>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</si>
  <si>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</si>
  <si>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</si>
  <si>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</si>
  <si>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</si>
  <si>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</si>
  <si>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</si>
  <si>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</si>
  <si>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</si>
  <si>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</si>
  <si>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</si>
  <si>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</si>
  <si>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</si>
  <si>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</si>
  <si>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</si>
  <si>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</si>
  <si>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</si>
  <si>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</si>
  <si>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</si>
  <si>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</si>
  <si>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</si>
  <si>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</si>
  <si>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</si>
  <si>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</si>
  <si>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</si>
  <si>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</si>
  <si>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</si>
  <si>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</si>
  <si>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</si>
  <si>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</si>
  <si>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</si>
  <si>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</si>
  <si>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</si>
  <si>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</si>
  <si>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</si>
  <si>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</si>
  <si>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</si>
  <si>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</si>
  <si>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</si>
  <si>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</si>
  <si>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</si>
  <si>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</si>
  <si>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</si>
  <si>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</si>
  <si>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</si>
  <si>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</si>
  <si>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</si>
  <si>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</si>
  <si>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</si>
  <si>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</si>
  <si>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</si>
  <si>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</si>
  <si>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</si>
  <si>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</si>
  <si>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</si>
  <si>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</si>
  <si>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</si>
  <si>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</si>
  <si>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</si>
  <si>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</si>
  <si>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</si>
  <si>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</si>
  <si>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</si>
  <si>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</si>
  <si>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</si>
  <si>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</si>
  <si>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</si>
  <si>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</si>
  <si>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</si>
  <si>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</si>
  <si>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</si>
  <si>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</si>
  <si>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</si>
  <si>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</si>
  <si>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</si>
  <si>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</si>
  <si>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</si>
  <si>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</si>
  <si>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</si>
  <si>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</si>
  <si>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</si>
  <si>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</si>
  <si>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</si>
  <si>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</si>
  <si>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</si>
  <si>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</si>
  <si>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</si>
  <si>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</si>
  <si>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</si>
  <si>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</si>
  <si>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</si>
  <si>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</si>
  <si>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</si>
  <si>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</si>
  <si>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</si>
  <si>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</si>
  <si>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</si>
  <si>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</si>
  <si>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</si>
  <si>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</si>
  <si>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</si>
  <si>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</si>
  <si>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</si>
  <si>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</si>
  <si>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</si>
  <si>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</si>
  <si>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</si>
  <si>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</si>
  <si>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</si>
  <si>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</si>
  <si>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</si>
  <si>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</si>
  <si>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</si>
  <si>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</si>
  <si>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</si>
  <si>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</si>
  <si>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</si>
  <si>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</si>
  <si>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</si>
  <si>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</si>
  <si>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</si>
  <si>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</si>
  <si>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</si>
  <si>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</si>
  <si>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</si>
  <si>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</si>
  <si>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</si>
  <si>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</si>
  <si>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</si>
  <si>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</si>
  <si>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</si>
  <si>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</si>
  <si>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</si>
  <si>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</si>
  <si>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</si>
  <si>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</si>
  <si>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</si>
  <si>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</si>
  <si>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</si>
  <si>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</si>
  <si>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</si>
  <si>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</si>
  <si>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</si>
  <si>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</si>
  <si>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</si>
  <si>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</si>
  <si>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</si>
  <si>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</si>
  <si>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</si>
  <si>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</si>
  <si>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</si>
  <si>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</si>
  <si>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</si>
  <si>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</si>
  <si>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</si>
  <si>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</si>
  <si>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</si>
  <si>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</si>
  <si>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</si>
  <si>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</si>
  <si>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</si>
  <si>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</si>
  <si>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</si>
  <si>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</si>
  <si>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</si>
  <si>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</si>
  <si>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</si>
  <si>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</si>
  <si>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</si>
  <si>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</si>
  <si>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</si>
  <si>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</si>
  <si>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</si>
  <si>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</si>
  <si>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</si>
  <si>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</si>
  <si>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</si>
  <si>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</si>
  <si>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</si>
  <si>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</si>
  <si>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</si>
  <si>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</si>
  <si>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</si>
  <si>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</si>
  <si>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</si>
  <si>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</si>
  <si>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</si>
  <si>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</si>
  <si>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</si>
  <si>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</si>
  <si>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</si>
  <si>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</si>
  <si>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</si>
  <si>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</si>
  <si>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</si>
  <si>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</si>
  <si>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</si>
  <si>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</si>
  <si>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</si>
  <si>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</si>
  <si>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</si>
  <si>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</si>
  <si>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</si>
  <si>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</si>
  <si>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</si>
  <si>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</si>
  <si>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</si>
  <si>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</si>
  <si>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</si>
  <si>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</si>
  <si>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</si>
  <si>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</si>
  <si>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</si>
  <si>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</si>
  <si>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</si>
  <si>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</si>
  <si>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</si>
  <si>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</si>
  <si>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</si>
  <si>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</si>
  <si>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</si>
  <si>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</si>
  <si>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</si>
  <si>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</si>
  <si>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</si>
  <si>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</si>
  <si>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</si>
  <si>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</si>
  <si>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</si>
  <si>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</si>
  <si>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</si>
  <si>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</si>
  <si>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</si>
  <si>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</si>
  <si>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</si>
  <si>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</si>
  <si>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</si>
  <si>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</si>
  <si>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</si>
  <si>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</si>
  <si>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</si>
  <si>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</si>
  <si>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</si>
  <si>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</si>
  <si>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</si>
  <si>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</si>
  <si>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</si>
  <si>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</si>
  <si>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</si>
  <si>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</si>
  <si>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</si>
  <si>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</si>
  <si>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</si>
  <si>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</si>
  <si>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</si>
  <si>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</si>
  <si>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</si>
  <si>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</si>
  <si>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</si>
  <si>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</si>
  <si>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</si>
  <si>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</si>
  <si>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</si>
  <si>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</si>
  <si>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</si>
  <si>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</si>
  <si>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</si>
  <si>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</si>
  <si>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</si>
  <si>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</si>
  <si>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</si>
  <si>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</si>
  <si>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</si>
  <si>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</si>
  <si>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</si>
  <si>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</si>
  <si>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</si>
  <si>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</si>
  <si>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</si>
  <si>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</si>
  <si>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</si>
  <si>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</si>
  <si>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</si>
  <si>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</si>
  <si>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</si>
  <si>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</si>
  <si>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</si>
  <si>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</si>
  <si>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</si>
  <si>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</si>
  <si>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</si>
  <si>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</si>
  <si>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</si>
  <si>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</si>
  <si>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</si>
  <si>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</si>
  <si>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</si>
  <si>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</si>
  <si>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</si>
  <si>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</si>
  <si>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</si>
  <si>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</si>
  <si>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</si>
  <si>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</si>
  <si>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</si>
  <si>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</si>
  <si>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</si>
  <si>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</si>
  <si>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</si>
  <si>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</si>
  <si>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</si>
  <si>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</si>
  <si>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</si>
  <si>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</si>
  <si>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</si>
  <si>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</si>
  <si>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</si>
  <si>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</si>
  <si>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</si>
  <si>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</si>
  <si>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</si>
  <si>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</si>
  <si>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</si>
  <si>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</si>
  <si>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</si>
  <si>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</si>
  <si>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</si>
  <si>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</si>
  <si>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</si>
  <si>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</si>
  <si>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</si>
  <si>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</si>
  <si>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</si>
  <si>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</si>
  <si>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</si>
  <si>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</si>
  <si>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</si>
  <si>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</si>
  <si>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</si>
  <si>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</si>
  <si>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</si>
  <si>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</si>
  <si>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</si>
  <si>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</si>
  <si>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</si>
  <si>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</si>
  <si>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</si>
  <si>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</si>
  <si>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</si>
  <si>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</si>
  <si>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</si>
  <si>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</si>
  <si>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</si>
  <si>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</si>
  <si>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</si>
  <si>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</si>
  <si>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</si>
  <si>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</si>
  <si>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</si>
  <si>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</si>
  <si>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</si>
  <si>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</si>
  <si>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</si>
  <si>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</si>
  <si>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</si>
  <si>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</si>
  <si>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</si>
  <si>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</si>
  <si>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</si>
  <si>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</si>
  <si>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</si>
  <si>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</si>
  <si>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</si>
  <si>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</si>
  <si>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</si>
  <si>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</si>
  <si>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</si>
  <si>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</si>
  <si>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</si>
  <si>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</si>
  <si>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</si>
  <si>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</si>
  <si>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</si>
  <si>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</si>
  <si>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</si>
  <si>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</si>
  <si>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</si>
  <si>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</si>
  <si>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</si>
  <si>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</si>
  <si>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</si>
  <si>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</si>
  <si>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</si>
  <si>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</si>
  <si>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</si>
  <si>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</si>
  <si>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</si>
  <si>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</si>
  <si>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</si>
  <si>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</si>
  <si>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</si>
  <si>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</si>
  <si>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</si>
  <si>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</si>
  <si>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</si>
  <si>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</si>
  <si>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</si>
  <si>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</si>
  <si>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</si>
  <si>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</si>
  <si>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</si>
  <si>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</si>
  <si>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</si>
  <si>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</si>
  <si>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</si>
  <si>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</si>
  <si>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</si>
  <si>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</si>
  <si>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</si>
  <si>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</si>
  <si>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</si>
  <si>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</si>
  <si>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</si>
  <si>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</si>
  <si>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</si>
  <si>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</si>
  <si>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</si>
  <si>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</si>
  <si>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</si>
  <si>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</si>
  <si>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</si>
  <si>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</si>
  <si>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</si>
  <si>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</si>
  <si>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</si>
  <si>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</si>
  <si>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</si>
  <si>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</si>
  <si>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</si>
  <si>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</si>
  <si>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</si>
  <si>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</si>
  <si>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</si>
  <si>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</si>
  <si>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</si>
  <si>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</si>
  <si>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</si>
  <si>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</si>
  <si>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</si>
  <si>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</si>
  <si>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</si>
  <si>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</si>
  <si>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</si>
  <si>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</si>
  <si>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</si>
  <si>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</si>
  <si>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</si>
  <si>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</si>
  <si>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</si>
  <si>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</si>
  <si>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</si>
  <si>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</si>
  <si>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</si>
  <si>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</si>
  <si>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</si>
  <si>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</si>
  <si>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</si>
  <si>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</si>
  <si>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</si>
  <si>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</si>
  <si>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</si>
  <si>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</si>
  <si>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</si>
  <si>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</si>
  <si>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</si>
  <si>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</si>
  <si>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</si>
  <si>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</si>
  <si>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</si>
  <si>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</si>
  <si>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</si>
  <si>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</si>
  <si>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</si>
  <si>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</si>
  <si>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</si>
  <si>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</si>
  <si>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</si>
  <si>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</si>
  <si>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</si>
  <si>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</si>
  <si>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</si>
  <si>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</si>
  <si>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</si>
  <si>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</si>
  <si>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</si>
  <si>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</si>
  <si>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</si>
  <si>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</si>
  <si>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</si>
  <si>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</si>
  <si>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</si>
  <si>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</si>
  <si>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</si>
  <si>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</si>
  <si>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</si>
  <si>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</si>
  <si>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</si>
  <si>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</si>
  <si>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</si>
  <si>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</si>
  <si>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</si>
  <si>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</si>
  <si>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</si>
  <si>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</si>
  <si>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</si>
  <si>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</si>
  <si>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</si>
  <si>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</si>
  <si>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</si>
  <si>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</si>
  <si>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</si>
  <si>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</si>
  <si>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</si>
  <si>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</si>
  <si>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</si>
  <si>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</si>
  <si>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</si>
  <si>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</si>
  <si>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</si>
  <si>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</si>
  <si>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</si>
  <si>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</si>
  <si>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</si>
  <si>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</si>
  <si>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</si>
  <si>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</si>
  <si>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</si>
  <si>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</si>
  <si>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</si>
  <si>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</si>
  <si>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</si>
  <si>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</si>
  <si>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</si>
  <si>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</si>
  <si>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</si>
  <si>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</si>
  <si>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</si>
  <si>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</si>
  <si>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</si>
  <si>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</si>
  <si>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</si>
  <si>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</si>
  <si>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</si>
  <si>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</si>
  <si>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</si>
  <si>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</si>
  <si>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</si>
  <si>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</si>
  <si>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</si>
  <si>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</si>
  <si>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</si>
  <si>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</si>
  <si>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</si>
  <si>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</si>
  <si>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</si>
  <si>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</si>
  <si>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</si>
  <si>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</si>
  <si>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</si>
  <si>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</si>
  <si>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</si>
  <si>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</si>
  <si>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</si>
  <si>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</si>
  <si>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</si>
  <si>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</si>
  <si>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</si>
  <si>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</si>
  <si>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</si>
  <si>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</si>
  <si>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</si>
  <si>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</si>
  <si>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</si>
  <si>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</si>
  <si>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</si>
  <si>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</si>
  <si>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</si>
  <si>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</si>
  <si>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</si>
  <si>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</si>
  <si>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</si>
  <si>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</si>
  <si>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</si>
  <si>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</si>
  <si>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</si>
  <si>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</si>
  <si>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</si>
  <si>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</si>
  <si>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</si>
  <si>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</si>
  <si>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</si>
  <si>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</si>
  <si>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</si>
  <si>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</si>
  <si>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</si>
  <si>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</si>
  <si>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</si>
  <si>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</si>
  <si>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</si>
  <si>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</si>
  <si>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</si>
  <si>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</si>
  <si>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</si>
  <si>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</si>
  <si>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</si>
  <si>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</si>
  <si>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</si>
  <si>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</si>
  <si>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</si>
  <si>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</si>
  <si>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</si>
  <si>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</si>
  <si>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</si>
  <si>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</si>
  <si>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</si>
  <si>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</si>
  <si>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</si>
  <si>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</si>
  <si>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</si>
  <si>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</si>
  <si>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</si>
  <si>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</si>
  <si>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</si>
  <si>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</si>
  <si>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</si>
  <si>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</si>
  <si>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</si>
  <si>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</si>
  <si>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</si>
  <si>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</si>
  <si>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</si>
  <si>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</si>
  <si>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</si>
  <si>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</si>
  <si>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</si>
  <si>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</si>
  <si>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</si>
  <si>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</si>
  <si>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</si>
  <si>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</si>
  <si>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</si>
  <si>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</si>
  <si>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</si>
  <si>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</si>
  <si>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</si>
  <si>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</si>
  <si>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</si>
  <si>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</si>
  <si>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</si>
  <si>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</si>
  <si>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</si>
  <si>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</si>
  <si>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</si>
  <si>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</si>
  <si>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</si>
  <si>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</si>
  <si>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</si>
  <si>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</si>
  <si>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</si>
  <si>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</si>
  <si>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</si>
  <si>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</si>
  <si>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</si>
  <si>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</si>
  <si>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</si>
  <si>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</si>
  <si>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</si>
  <si>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</si>
  <si>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</si>
  <si>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</si>
  <si>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</si>
  <si>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</si>
  <si>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</si>
  <si>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</si>
  <si>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</si>
  <si>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</si>
  <si>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</si>
  <si>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</si>
  <si>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</si>
  <si>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</si>
  <si>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</si>
  <si>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</si>
  <si>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</si>
  <si>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</si>
  <si>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</si>
  <si>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</si>
  <si>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</si>
  <si>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</si>
  <si>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</si>
  <si>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</si>
  <si>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</si>
  <si>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</si>
  <si>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</si>
  <si>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</si>
  <si>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</si>
  <si>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</si>
  <si>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</si>
  <si>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</si>
  <si>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</si>
  <si>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</si>
  <si>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</si>
  <si>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</si>
  <si>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</si>
  <si>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</si>
  <si>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</si>
  <si>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</si>
  <si>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</si>
  <si>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</si>
  <si>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</si>
  <si>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</si>
  <si>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</si>
  <si>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</si>
  <si>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</si>
  <si>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</si>
  <si>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</si>
  <si>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</si>
  <si>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</si>
  <si>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</si>
  <si>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</si>
  <si>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</si>
  <si>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</si>
  <si>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</si>
  <si>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</si>
  <si>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</si>
  <si>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</si>
  <si>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</si>
  <si>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</si>
  <si>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</si>
  <si>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</si>
  <si>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</si>
  <si>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</si>
  <si>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</si>
  <si>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</si>
  <si>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</si>
  <si>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</si>
  <si>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</si>
  <si>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</si>
  <si>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</si>
  <si>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</si>
  <si>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</si>
  <si>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</si>
  <si>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</si>
  <si>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</si>
  <si>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</si>
  <si>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</si>
  <si>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</si>
  <si>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</si>
  <si>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</si>
  <si>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</si>
  <si>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</si>
  <si>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</si>
  <si>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</si>
  <si>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</si>
  <si>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</si>
  <si>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</si>
  <si>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</si>
  <si>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</si>
  <si>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</si>
  <si>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</si>
  <si>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</si>
  <si>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</si>
  <si>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</si>
  <si>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</si>
  <si>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</si>
  <si>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</si>
  <si>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</si>
  <si>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</si>
  <si>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</si>
  <si>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</si>
  <si>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</si>
  <si>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</si>
  <si>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</si>
  <si>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</si>
  <si>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</si>
  <si>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</si>
  <si>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</si>
  <si>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</si>
  <si>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</si>
  <si>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</si>
  <si>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</si>
  <si>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</si>
  <si>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</si>
  <si>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</si>
  <si>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</si>
  <si>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</si>
  <si>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</si>
  <si>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</si>
  <si>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</si>
  <si>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</si>
  <si>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</si>
  <si>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</si>
  <si>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</si>
  <si>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</si>
  <si>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</si>
  <si>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</si>
  <si>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</si>
  <si>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</si>
  <si>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</si>
  <si>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</si>
  <si>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</si>
  <si>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</si>
  <si>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</si>
  <si>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</si>
  <si>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</si>
  <si>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</si>
  <si>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</si>
  <si>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</si>
  <si>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</si>
  <si>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</si>
  <si>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</si>
  <si>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</si>
  <si>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</si>
  <si>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</si>
  <si>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</si>
  <si>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</si>
  <si>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</si>
  <si>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</si>
  <si>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</si>
  <si>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</si>
  <si>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</si>
  <si>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</si>
  <si>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</si>
  <si>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</si>
  <si>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</si>
  <si>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</si>
  <si>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</si>
  <si>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</si>
  <si>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</si>
  <si>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</si>
  <si>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</si>
  <si>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</si>
  <si>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</si>
  <si>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</si>
  <si>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</si>
  <si>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</si>
  <si>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</si>
  <si>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</si>
  <si>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</si>
  <si>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</si>
  <si>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</si>
  <si>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</si>
  <si>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</si>
  <si>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</si>
  <si>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</si>
  <si>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</si>
  <si>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</si>
  <si>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</si>
  <si>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</si>
  <si>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</si>
  <si>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</si>
  <si>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</si>
  <si>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</si>
  <si>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</si>
  <si>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</si>
  <si>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</si>
  <si>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</si>
  <si>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</si>
  <si>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</si>
  <si>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</si>
  <si>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</si>
  <si>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</si>
  <si>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</si>
  <si>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</si>
  <si>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</si>
  <si>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</si>
  <si>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</si>
  <si>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</si>
  <si>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</si>
  <si>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</si>
  <si>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</si>
  <si>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</si>
  <si>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</si>
  <si>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</si>
  <si>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</si>
  <si>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</si>
  <si>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</si>
  <si>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</si>
  <si>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</si>
  <si>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</si>
  <si>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</si>
  <si>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</si>
  <si>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</si>
  <si>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</si>
  <si>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</si>
  <si>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</si>
  <si>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</si>
  <si>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</si>
  <si>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</si>
  <si>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</si>
  <si>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</si>
  <si>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</si>
  <si>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</si>
  <si>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</si>
  <si>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</si>
  <si>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</si>
  <si>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</si>
  <si>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</si>
  <si>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</si>
  <si>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</si>
  <si>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</si>
  <si>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</si>
  <si>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</si>
  <si>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</si>
  <si>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</si>
  <si>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</si>
  <si>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</si>
  <si>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</si>
  <si>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</si>
  <si>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</si>
  <si>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</si>
  <si>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</si>
  <si>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</si>
  <si>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</si>
  <si>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</si>
  <si>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</si>
  <si>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</si>
  <si>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</si>
  <si>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</si>
  <si>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</si>
  <si>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</si>
  <si>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</si>
  <si>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</si>
  <si>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</si>
  <si>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</si>
  <si>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</si>
  <si>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</si>
  <si>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</si>
  <si>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</si>
  <si>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</si>
  <si>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</si>
  <si>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</si>
  <si>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</si>
  <si>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</si>
  <si>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</si>
  <si>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</si>
  <si>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</si>
  <si>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</si>
  <si>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</si>
  <si>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</si>
  <si>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</si>
  <si>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</si>
  <si>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</si>
  <si>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</si>
  <si>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</si>
  <si>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</si>
  <si>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</si>
  <si>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</si>
  <si>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</si>
  <si>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</si>
  <si>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</si>
  <si>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</si>
  <si>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</si>
  <si>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</si>
  <si>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</si>
  <si>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</si>
  <si>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</si>
  <si>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</si>
  <si>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</si>
  <si>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</si>
  <si>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</si>
  <si>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</si>
  <si>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</si>
  <si>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</si>
  <si>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</si>
  <si>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</si>
  <si>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</si>
  <si>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</si>
  <si>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</si>
  <si>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</si>
  <si>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</si>
  <si>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</si>
  <si>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</si>
  <si>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</si>
  <si>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</si>
  <si>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</si>
  <si>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</si>
  <si>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</si>
  <si>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</si>
  <si>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</si>
  <si>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</si>
  <si>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</si>
  <si>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</si>
  <si>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</si>
  <si>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</si>
  <si>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</si>
  <si>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</si>
  <si>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</si>
  <si>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</si>
  <si>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</si>
  <si>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</si>
  <si>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</si>
  <si>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</si>
  <si>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</si>
  <si>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</si>
  <si>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</si>
  <si>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</si>
  <si>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</si>
  <si>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</si>
  <si>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</si>
  <si>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</si>
  <si>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</si>
  <si>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</si>
  <si>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</si>
  <si>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</si>
  <si>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</si>
  <si>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</si>
  <si>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</si>
  <si>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</si>
  <si>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</si>
  <si>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</si>
  <si>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</si>
  <si>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</si>
  <si>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</si>
  <si>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</si>
  <si>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</si>
  <si>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</si>
  <si>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</si>
  <si>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</si>
  <si>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</si>
  <si>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</si>
  <si>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</si>
  <si>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</si>
  <si>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</si>
  <si>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</si>
  <si>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</si>
  <si>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</si>
  <si>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</si>
  <si>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</si>
  <si>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</si>
  <si>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</si>
  <si>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</si>
  <si>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</si>
  <si>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</si>
  <si>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</si>
  <si>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</si>
  <si>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</si>
  <si>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</si>
  <si>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</si>
  <si>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</si>
  <si>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</si>
  <si>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</si>
  <si>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</si>
  <si>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</si>
  <si>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</si>
  <si>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</si>
  <si>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</si>
  <si>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</si>
  <si>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</si>
  <si>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</si>
  <si>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</si>
  <si>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</si>
  <si>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</si>
  <si>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</si>
  <si>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</si>
  <si>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</si>
  <si>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</si>
  <si>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</si>
  <si>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</si>
  <si>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</si>
  <si>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</si>
  <si>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</si>
  <si>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</si>
  <si>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</si>
  <si>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</si>
  <si>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</si>
  <si>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</si>
  <si>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</si>
  <si>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</si>
  <si>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</si>
  <si>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</si>
  <si>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</si>
  <si>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</si>
  <si>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</si>
  <si>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</si>
  <si>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</si>
  <si>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</si>
  <si>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</si>
  <si>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</si>
  <si>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</si>
  <si>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</si>
  <si>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</si>
  <si>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</si>
  <si>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</si>
  <si>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</si>
  <si>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</si>
  <si>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</si>
  <si>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</si>
  <si>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</si>
  <si>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</si>
  <si>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</si>
  <si>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</si>
  <si>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</si>
  <si>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</si>
  <si>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</si>
  <si>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</si>
  <si>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</si>
  <si>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</si>
  <si>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</si>
  <si>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</si>
  <si>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</si>
  <si>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</si>
  <si>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</si>
  <si>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</si>
  <si>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</si>
  <si>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</si>
  <si>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</si>
  <si>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</si>
  <si>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</si>
  <si>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</si>
  <si>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</si>
  <si>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</si>
  <si>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</si>
  <si>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</si>
  <si>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</si>
  <si>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</si>
  <si>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</si>
  <si>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</si>
  <si>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</si>
  <si>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</si>
  <si>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</si>
  <si>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</si>
  <si>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</si>
  <si>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</si>
  <si>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</si>
  <si>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</si>
  <si>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</si>
  <si>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</si>
  <si>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</si>
  <si>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</si>
  <si>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</si>
  <si>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</si>
  <si>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</si>
  <si>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</si>
  <si>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</si>
  <si>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</si>
  <si>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</si>
  <si>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</si>
  <si>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</si>
  <si>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</si>
  <si>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</si>
  <si>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</si>
  <si>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</si>
  <si>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</si>
  <si>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</si>
  <si>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</si>
  <si>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</si>
  <si>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</si>
  <si>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</si>
  <si>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</si>
  <si>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</si>
  <si>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</si>
  <si>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</si>
  <si>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</si>
  <si>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</si>
  <si>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</si>
  <si>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</si>
  <si>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</si>
  <si>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</si>
  <si>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</si>
  <si>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</si>
  <si>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</si>
  <si>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</si>
  <si>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</si>
  <si>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</si>
  <si>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</si>
  <si>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</si>
  <si>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</si>
  <si>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</si>
  <si>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</si>
  <si>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</si>
  <si>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</si>
  <si>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</si>
  <si>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</si>
  <si>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</si>
  <si>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</si>
  <si>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</si>
  <si>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</si>
  <si>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</si>
  <si>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</si>
  <si>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</si>
  <si>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</si>
  <si>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</si>
  <si>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</si>
  <si>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</si>
  <si>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</si>
  <si>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</si>
  <si>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</si>
  <si>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</si>
  <si>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</si>
  <si>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</si>
  <si>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</si>
  <si>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</si>
  <si>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</si>
  <si>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</si>
  <si>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</si>
  <si>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</si>
  <si>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</si>
  <si>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</si>
  <si>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</si>
  <si>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</si>
  <si>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</si>
  <si>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</si>
  <si>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</si>
  <si>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</si>
  <si>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</si>
  <si>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</si>
  <si>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</si>
  <si>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</si>
  <si>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</si>
  <si>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</si>
  <si>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</si>
  <si>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</si>
  <si>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</si>
  <si>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</si>
  <si>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</si>
  <si>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</si>
  <si>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</si>
  <si>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</si>
  <si>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</si>
  <si>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</si>
  <si>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</si>
  <si>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</si>
  <si>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</si>
  <si>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</si>
  <si>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</si>
  <si>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</si>
  <si>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</si>
  <si>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</si>
  <si>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</si>
  <si>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</si>
  <si>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</si>
  <si>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</si>
  <si>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</si>
  <si>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</si>
  <si>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</si>
  <si>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</si>
  <si>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</si>
  <si>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</si>
  <si>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</si>
  <si>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</si>
  <si>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</si>
  <si>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</si>
  <si>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</si>
  <si>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</si>
  <si>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</si>
  <si>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</si>
  <si>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</si>
  <si>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</si>
  <si>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</si>
  <si>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</si>
  <si>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</si>
  <si>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</si>
  <si>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</si>
  <si>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</si>
  <si>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</si>
  <si>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</si>
  <si>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</si>
  <si>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</si>
  <si>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</si>
  <si>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</si>
  <si>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</si>
  <si>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</si>
  <si>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</si>
  <si>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</si>
  <si>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</si>
  <si>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</si>
  <si>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</si>
  <si>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</si>
  <si>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</si>
  <si>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</si>
  <si>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</si>
  <si>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</si>
  <si>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</si>
  <si>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</si>
  <si>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</si>
  <si>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</si>
  <si>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</si>
  <si>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</si>
  <si>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</si>
  <si>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</si>
  <si>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</si>
  <si>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</si>
  <si>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</si>
  <si>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</si>
  <si>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</si>
  <si>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</si>
  <si>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</si>
  <si>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</si>
  <si>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</si>
  <si>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</si>
  <si>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</si>
  <si>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</si>
  <si>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</si>
  <si>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</si>
  <si>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</si>
  <si>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</si>
  <si>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</si>
  <si>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</si>
  <si>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</si>
  <si>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</si>
  <si>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</si>
  <si>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</si>
  <si>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</si>
  <si>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</si>
  <si>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</si>
  <si>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</si>
  <si>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</si>
  <si>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</si>
  <si>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</si>
  <si>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</si>
  <si>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</si>
  <si>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</si>
  <si>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</si>
  <si>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</si>
  <si>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</si>
  <si>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</si>
  <si>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</si>
  <si>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</si>
  <si>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</si>
  <si>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</si>
  <si>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</si>
  <si>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</si>
  <si>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</si>
  <si>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</si>
  <si>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</si>
  <si>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</si>
  <si>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</si>
  <si>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</si>
  <si>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</si>
  <si>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</si>
  <si>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</si>
  <si>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</si>
  <si>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</si>
  <si>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</si>
  <si>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</si>
  <si>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</si>
  <si>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</si>
  <si>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</si>
  <si>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</si>
  <si>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</si>
  <si>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</si>
  <si>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</si>
  <si>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</si>
  <si>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</si>
  <si>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</si>
  <si>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</si>
  <si>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</si>
  <si>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</si>
  <si>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</si>
  <si>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</si>
  <si>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</si>
  <si>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</si>
  <si>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</si>
  <si>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</si>
  <si>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</si>
  <si>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</si>
  <si>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</si>
  <si>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</si>
  <si>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</si>
  <si>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</si>
  <si>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</si>
  <si>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</si>
  <si>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</si>
  <si>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</si>
  <si>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</si>
  <si>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</si>
  <si>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</si>
  <si>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</si>
  <si>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</si>
  <si>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</si>
  <si>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</si>
  <si>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</si>
  <si>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</si>
  <si>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</si>
  <si>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</si>
  <si>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</si>
  <si>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</si>
  <si>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</si>
  <si>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</si>
  <si>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</si>
  <si>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</si>
  <si>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</si>
  <si>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</si>
  <si>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</si>
  <si>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</si>
  <si>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</si>
  <si>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</si>
  <si>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</si>
  <si>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</si>
  <si>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</si>
  <si>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</si>
  <si>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</si>
  <si>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</si>
  <si>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</si>
  <si>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</si>
  <si>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</si>
  <si>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</si>
  <si>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</si>
  <si>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</si>
  <si>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</si>
  <si>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</si>
  <si>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</si>
  <si>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</si>
  <si>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</si>
  <si>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</si>
  <si>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</si>
  <si>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</si>
  <si>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</si>
  <si>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</si>
  <si>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</si>
  <si>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</si>
  <si>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</si>
  <si>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</si>
  <si>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</si>
  <si>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</si>
  <si>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</si>
  <si>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</si>
  <si>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</si>
  <si>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</si>
  <si>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</si>
  <si>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</si>
  <si>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</si>
  <si>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</si>
  <si>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</si>
  <si>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</si>
  <si>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</si>
  <si>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</si>
  <si>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</si>
  <si>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</si>
  <si>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</si>
  <si>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</si>
  <si>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</si>
  <si>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</si>
  <si>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</si>
  <si>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</si>
  <si>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</si>
  <si>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</si>
  <si>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</si>
  <si>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</si>
  <si>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</si>
  <si>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</si>
  <si>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</si>
  <si>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</si>
  <si>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</si>
  <si>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</si>
  <si>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</si>
  <si>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</si>
  <si>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</si>
  <si>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</si>
  <si>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</si>
  <si>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</si>
  <si>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</si>
  <si>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</si>
  <si>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</si>
  <si>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</si>
  <si>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</si>
  <si>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</si>
  <si>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</si>
  <si>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</si>
  <si>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</si>
  <si>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</si>
  <si>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</si>
  <si>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</si>
  <si>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</si>
  <si>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</si>
  <si>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</si>
  <si>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</si>
  <si>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</si>
  <si>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</si>
  <si>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</si>
  <si>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</si>
  <si>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</si>
  <si>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</si>
  <si>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</si>
  <si>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</si>
  <si>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</si>
  <si>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</si>
  <si>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</si>
  <si>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</si>
  <si>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</si>
  <si>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</si>
  <si>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</si>
  <si>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</si>
  <si>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</si>
  <si>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</si>
  <si>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</si>
  <si>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</si>
  <si>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</si>
  <si>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</si>
  <si>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</si>
  <si>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</si>
  <si>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</si>
  <si>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</si>
  <si>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</si>
  <si>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</si>
  <si>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</si>
  <si>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</si>
  <si>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</si>
  <si>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</si>
  <si>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</si>
  <si>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</si>
  <si>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</si>
  <si>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</si>
  <si>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</si>
  <si>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</si>
  <si>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</si>
  <si>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</si>
  <si>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</si>
  <si>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</si>
  <si>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</si>
  <si>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</si>
  <si>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</si>
  <si>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</si>
  <si>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</si>
  <si>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</si>
  <si>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</si>
  <si>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</si>
  <si>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</si>
  <si>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</si>
  <si>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</si>
  <si>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</si>
  <si>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</si>
  <si>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</si>
  <si>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</si>
  <si>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</si>
  <si>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</si>
  <si>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</si>
  <si>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</si>
  <si>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</si>
  <si>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</si>
  <si>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</si>
  <si>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</si>
  <si>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</si>
  <si>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</si>
  <si>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</si>
  <si>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</si>
  <si>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</si>
  <si>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</si>
  <si>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</si>
  <si>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</si>
  <si>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</si>
  <si>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</si>
  <si>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</si>
  <si>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</si>
  <si>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</si>
  <si>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</si>
  <si>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</si>
  <si>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</si>
  <si>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</si>
  <si>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</si>
  <si>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</si>
  <si>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</si>
  <si>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</si>
  <si>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</si>
  <si>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</si>
  <si>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</si>
  <si>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</si>
  <si>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</si>
  <si>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</si>
  <si>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</si>
  <si>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</si>
  <si>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</si>
  <si>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</si>
  <si>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</si>
  <si>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</si>
  <si>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</si>
  <si>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</si>
  <si>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</si>
  <si>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</si>
  <si>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</si>
  <si>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</si>
  <si>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</si>
  <si>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</si>
  <si>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</si>
  <si>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</si>
  <si>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</si>
  <si>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</si>
  <si>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</si>
  <si>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</si>
  <si>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</si>
  <si>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</si>
  <si>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</si>
  <si>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</si>
  <si>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</si>
  <si>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</si>
  <si>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</si>
  <si>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</si>
  <si>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</si>
  <si>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</si>
  <si>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</si>
  <si>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</si>
  <si>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</si>
  <si>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</si>
  <si>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</si>
  <si>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</si>
  <si>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</si>
  <si>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</si>
  <si>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</si>
  <si>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</si>
  <si>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</si>
  <si>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</si>
  <si>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</si>
  <si>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</si>
  <si>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</si>
  <si>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</si>
  <si>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</si>
  <si>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</si>
  <si>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</si>
  <si>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</si>
  <si>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</si>
  <si>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</si>
  <si>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</si>
  <si>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</si>
  <si>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</si>
  <si>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</si>
  <si>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</si>
  <si>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</si>
  <si>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</si>
  <si>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</si>
  <si>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</si>
  <si>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</si>
  <si>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</si>
  <si>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</si>
  <si>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</si>
  <si>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</si>
  <si>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</si>
  <si>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</si>
  <si>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</si>
  <si>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</si>
  <si>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</si>
  <si>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</si>
  <si>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</si>
  <si>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</si>
  <si>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</si>
  <si>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</si>
  <si>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</si>
  <si>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</si>
  <si>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</si>
  <si>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</si>
  <si>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</si>
  <si>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</si>
  <si>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</si>
  <si>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</si>
  <si>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</si>
  <si>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</si>
  <si>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</si>
  <si>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</si>
  <si>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</si>
  <si>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</si>
  <si>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</si>
  <si>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</si>
  <si>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</si>
  <si>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</si>
  <si>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</si>
  <si>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</si>
  <si>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</si>
  <si>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</si>
  <si>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</si>
  <si>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</si>
  <si>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</si>
  <si>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</si>
  <si>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</si>
  <si>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</si>
  <si>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</si>
  <si>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</si>
  <si>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</si>
  <si>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</si>
  <si>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</si>
  <si>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</si>
  <si>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</si>
  <si>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</si>
  <si>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</si>
  <si>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</si>
  <si>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</si>
  <si>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</si>
  <si>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</si>
  <si>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</si>
  <si>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</si>
  <si>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</si>
  <si>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</si>
  <si>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</si>
  <si>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</si>
  <si>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</si>
  <si>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</si>
  <si>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</si>
  <si>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</si>
  <si>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</si>
  <si>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</si>
  <si>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</si>
  <si>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</si>
  <si>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</si>
  <si>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</si>
  <si>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</si>
  <si>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</si>
  <si>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</si>
  <si>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</si>
  <si>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</si>
  <si>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</si>
  <si>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</si>
  <si>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</si>
  <si>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</si>
  <si>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</si>
  <si>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</si>
  <si>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</si>
  <si>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</si>
  <si>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</si>
  <si>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</si>
  <si>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</si>
  <si>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</si>
  <si>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</si>
  <si>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</si>
  <si>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</si>
  <si>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</si>
  <si>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</si>
  <si>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</si>
  <si>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</si>
  <si>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</si>
  <si>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</si>
  <si>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</si>
  <si>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</si>
  <si>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</si>
  <si>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</si>
  <si>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</si>
  <si>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</si>
  <si>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</si>
  <si>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</si>
  <si>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</si>
  <si>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</si>
  <si>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</si>
  <si>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</si>
  <si>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</si>
  <si>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</si>
  <si>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</si>
  <si>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</si>
  <si>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</si>
  <si>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</si>
  <si>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</si>
  <si>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</si>
  <si>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</si>
  <si>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</si>
  <si>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</si>
  <si>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</si>
  <si>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</si>
  <si>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</si>
  <si>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</si>
  <si>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</si>
  <si>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</si>
  <si>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</si>
  <si>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</si>
  <si>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</si>
  <si>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</si>
  <si>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</si>
  <si>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</si>
  <si>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</si>
  <si>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</si>
  <si>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</si>
  <si>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</si>
  <si>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</si>
  <si>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</si>
  <si>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</si>
  <si>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</si>
  <si>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</si>
  <si>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</si>
  <si>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</si>
  <si>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</si>
  <si>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</si>
  <si>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</si>
  <si>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</si>
  <si>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</si>
  <si>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</si>
  <si>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</si>
  <si>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</si>
  <si>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</si>
  <si>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</si>
  <si>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</si>
  <si>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</si>
  <si>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</si>
  <si>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</si>
  <si>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</si>
  <si>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</si>
  <si>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</si>
  <si>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</si>
  <si>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</si>
  <si>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</si>
  <si>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</si>
  <si>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</si>
  <si>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</si>
  <si>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</si>
  <si>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</si>
  <si>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</si>
  <si>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</si>
  <si>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</si>
  <si>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</si>
  <si>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</si>
  <si>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</si>
  <si>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</si>
  <si>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</si>
  <si>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</si>
  <si>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</si>
  <si>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</si>
  <si>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</si>
  <si>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</si>
  <si>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</si>
  <si>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</si>
  <si>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</si>
  <si>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</si>
  <si>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</si>
  <si>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</si>
  <si>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</si>
  <si>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</si>
  <si>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</si>
  <si>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</si>
  <si>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</si>
  <si>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</si>
  <si>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</si>
  <si>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</si>
  <si>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</si>
  <si>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</si>
  <si>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</si>
  <si>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</si>
  <si>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</si>
  <si>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</si>
  <si>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</si>
  <si>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</si>
  <si>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</si>
  <si>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</si>
  <si>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</si>
  <si>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</si>
  <si>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</si>
  <si>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</si>
  <si>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</si>
  <si>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</si>
  <si>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</si>
  <si>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</si>
  <si>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</si>
  <si>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</si>
  <si>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</si>
  <si>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</si>
  <si>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</si>
  <si>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</si>
  <si>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</si>
  <si>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</si>
  <si>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</si>
  <si>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</si>
  <si>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</si>
  <si>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</si>
  <si>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</si>
  <si>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</si>
  <si>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</si>
  <si>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</si>
  <si>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</si>
  <si>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</si>
  <si>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</si>
  <si>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</si>
  <si>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</si>
  <si>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</si>
  <si>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</si>
  <si>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</si>
  <si>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</si>
  <si>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</si>
  <si>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</si>
  <si>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</si>
  <si>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</si>
  <si>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</si>
  <si>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</si>
  <si>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</si>
  <si>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</si>
  <si>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</si>
  <si>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</si>
  <si>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</si>
  <si>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</si>
  <si>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</si>
  <si>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</si>
  <si>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</si>
  <si>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</si>
  <si>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</si>
  <si>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</si>
  <si>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</si>
  <si>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</si>
  <si>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</si>
  <si>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</si>
  <si>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</si>
  <si>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</si>
  <si>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</si>
  <si>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</si>
  <si>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</si>
  <si>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</si>
  <si>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</si>
  <si>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</si>
  <si>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</si>
  <si>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</si>
  <si>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</si>
  <si>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</si>
  <si>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</si>
  <si>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</si>
  <si>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</si>
  <si>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</si>
  <si>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</si>
  <si>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</si>
  <si>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</si>
  <si>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</si>
  <si>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</si>
  <si>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</si>
  <si>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</si>
  <si>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</si>
  <si>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</si>
  <si>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</si>
  <si>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</si>
  <si>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</si>
  <si>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</si>
  <si>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</si>
  <si>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</si>
  <si>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</si>
  <si>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</si>
  <si>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</si>
  <si>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</si>
  <si>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</si>
  <si>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</si>
  <si>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</si>
  <si>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</si>
  <si>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</si>
  <si>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</si>
  <si>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</si>
  <si>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</si>
  <si>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</si>
  <si>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</si>
  <si>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</si>
  <si>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</si>
  <si>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</si>
  <si>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</si>
  <si>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</si>
  <si>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</si>
  <si>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</si>
  <si>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</si>
  <si>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</si>
  <si>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</si>
  <si>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</si>
  <si>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</si>
  <si>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</si>
  <si>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</si>
  <si>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</si>
  <si>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</si>
  <si>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</si>
  <si>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</si>
  <si>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</si>
  <si>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</si>
  <si>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</si>
  <si>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</si>
  <si>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</si>
  <si>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</si>
  <si>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</si>
  <si>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</si>
  <si>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</si>
  <si>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</si>
  <si>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</si>
  <si>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</si>
  <si>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</si>
  <si>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</si>
  <si>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</si>
  <si>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</si>
  <si>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</si>
  <si>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</si>
  <si>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</si>
  <si>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</si>
  <si>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</si>
  <si>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</si>
  <si>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</si>
  <si>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</si>
  <si>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</si>
  <si>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</si>
  <si>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</si>
  <si>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</si>
  <si>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</si>
  <si>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</si>
  <si>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</si>
  <si>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</si>
  <si>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</si>
  <si>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</si>
  <si>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</si>
  <si>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</si>
  <si>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</si>
  <si>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</si>
  <si>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</si>
  <si>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</si>
  <si>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</si>
  <si>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</si>
  <si>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</si>
  <si>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</si>
  <si>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</si>
  <si>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</si>
  <si>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</si>
  <si>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</si>
  <si>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</si>
  <si>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</si>
  <si>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</si>
  <si>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</si>
  <si>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</si>
  <si>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</si>
  <si>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</si>
  <si>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</si>
  <si>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</si>
  <si>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</si>
  <si>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</si>
  <si>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</si>
  <si>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</si>
  <si>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</si>
  <si>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</si>
  <si>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</si>
  <si>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</si>
  <si>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</si>
  <si>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</si>
  <si>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</si>
  <si>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</si>
  <si>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</si>
  <si>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</si>
  <si>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</si>
  <si>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</si>
  <si>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</si>
  <si>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</si>
  <si>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</si>
  <si>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</si>
  <si>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</si>
  <si>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</si>
  <si>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</si>
  <si>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</si>
  <si>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</si>
  <si>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</si>
  <si>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</si>
  <si>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</si>
  <si>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</si>
  <si>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</si>
  <si>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</si>
  <si>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</si>
  <si>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</si>
  <si>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</si>
  <si>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</si>
  <si>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</si>
  <si>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</si>
  <si>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</si>
  <si>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</si>
  <si>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</si>
  <si>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</si>
  <si>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</si>
  <si>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</si>
  <si>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</si>
  <si>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</si>
  <si>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</si>
  <si>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</si>
  <si>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</si>
  <si>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</si>
  <si>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</si>
  <si>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</si>
  <si>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</si>
  <si>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</si>
  <si>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</si>
  <si>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</si>
  <si>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</si>
  <si>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</si>
  <si>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</si>
  <si>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</si>
  <si>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</si>
  <si>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</si>
  <si>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</si>
  <si>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</si>
  <si>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</si>
  <si>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</si>
  <si>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</si>
  <si>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</si>
  <si>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</si>
  <si>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</si>
  <si>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</si>
  <si>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</si>
  <si>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</si>
  <si>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</si>
  <si>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</si>
  <si>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</si>
  <si>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</si>
  <si>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</si>
  <si>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</si>
  <si>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</si>
  <si>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</si>
  <si>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</si>
  <si>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</si>
  <si>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</si>
  <si>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</si>
  <si>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</si>
  <si>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</si>
  <si>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</si>
  <si>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</si>
  <si>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</si>
  <si>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</si>
  <si>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</si>
  <si>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</si>
  <si>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</si>
  <si>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</si>
  <si>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</si>
  <si>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</si>
  <si>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</si>
  <si>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</si>
  <si>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</si>
  <si>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</si>
  <si>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</si>
  <si>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</si>
  <si>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</si>
  <si>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</si>
  <si>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</si>
  <si>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</si>
  <si>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</si>
  <si>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</si>
  <si>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</si>
  <si>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</si>
  <si>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</si>
  <si>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</si>
  <si>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</si>
  <si>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</si>
  <si>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</si>
  <si>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</si>
  <si>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</si>
  <si>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</si>
  <si>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</si>
  <si>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</si>
  <si>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</si>
  <si>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</si>
  <si>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</si>
  <si>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</si>
  <si>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</si>
  <si>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</si>
  <si>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</si>
  <si>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</si>
  <si>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</si>
  <si>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</si>
  <si>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</si>
  <si>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</si>
  <si>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</si>
  <si>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</si>
  <si>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</si>
  <si>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</si>
  <si>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</si>
  <si>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</si>
  <si>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</si>
  <si>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</si>
  <si>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</si>
  <si>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</si>
  <si>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</si>
  <si>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</si>
  <si>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</si>
  <si>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</si>
  <si>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</si>
  <si>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</si>
  <si>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</si>
  <si>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</si>
  <si>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</si>
  <si>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</si>
  <si>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</si>
  <si>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</si>
  <si>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</si>
  <si>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</si>
  <si>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</si>
  <si>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</si>
  <si>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</si>
  <si>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</si>
  <si>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</si>
  <si>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</si>
  <si>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</si>
  <si>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</si>
  <si>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</si>
  <si>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</si>
  <si>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</si>
  <si>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</si>
  <si>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</si>
  <si>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</si>
  <si>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</si>
  <si>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</si>
  <si>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</si>
  <si>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</si>
  <si>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</si>
  <si>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</si>
  <si>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</si>
  <si>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</si>
  <si>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</si>
  <si>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</si>
  <si>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</si>
  <si>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</si>
  <si>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</si>
  <si>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</si>
  <si>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</si>
  <si>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</si>
  <si>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</si>
  <si>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</si>
  <si>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</si>
  <si>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</si>
  <si>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</si>
  <si>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</si>
  <si>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</si>
  <si>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</si>
  <si>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</si>
  <si>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</si>
  <si>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</si>
  <si>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</si>
  <si>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</si>
  <si>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</si>
  <si>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</si>
  <si>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</si>
  <si>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</si>
  <si>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</si>
  <si>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</si>
  <si>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</si>
  <si>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</si>
  <si>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</si>
  <si>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</si>
  <si>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</si>
  <si>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</si>
  <si>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</si>
  <si>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</si>
  <si>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</si>
  <si>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</si>
  <si>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</si>
  <si>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</si>
  <si>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</si>
  <si>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</si>
  <si>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</si>
  <si>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</si>
  <si>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</si>
  <si>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</si>
  <si>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</si>
  <si>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</si>
  <si>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</si>
  <si>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</si>
  <si>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</si>
  <si>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</si>
  <si>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</si>
  <si>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</si>
  <si>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</si>
  <si>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</si>
  <si>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</si>
  <si>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</si>
  <si>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</si>
  <si>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</si>
  <si>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</si>
  <si>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</si>
  <si>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</si>
  <si>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</si>
  <si>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</si>
  <si>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</si>
  <si>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</si>
  <si>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</si>
  <si>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</si>
  <si>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</si>
  <si>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</si>
  <si>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</si>
  <si>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</si>
  <si>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</si>
  <si>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</si>
  <si>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</si>
  <si>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</si>
  <si>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</si>
  <si>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</si>
  <si>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</si>
  <si>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</si>
  <si>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</si>
  <si>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</si>
  <si>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</si>
  <si>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</si>
  <si>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</si>
  <si>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</si>
  <si>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</si>
  <si>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</si>
  <si>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</si>
  <si>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</si>
  <si>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</si>
  <si>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</si>
  <si>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</si>
  <si>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</si>
  <si>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</si>
  <si>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</si>
  <si>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</si>
  <si>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</si>
  <si>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</si>
  <si>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</si>
  <si>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</si>
  <si>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</si>
  <si>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</si>
  <si>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</si>
  <si>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</si>
  <si>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</si>
  <si>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</si>
  <si>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</si>
  <si>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</si>
  <si>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</si>
  <si>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</si>
  <si>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</si>
  <si>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</si>
  <si>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</si>
  <si>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</si>
  <si>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</si>
  <si>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</si>
  <si>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</si>
  <si>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</si>
  <si>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</si>
  <si>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</si>
  <si>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</si>
  <si>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</si>
  <si>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</si>
  <si>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</si>
  <si>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</si>
  <si>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</si>
  <si>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</si>
  <si>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</si>
  <si>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</si>
  <si>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</si>
  <si>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</si>
  <si>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</si>
  <si>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</si>
  <si>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</si>
  <si>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</si>
  <si>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</si>
  <si>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</si>
  <si>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</si>
  <si>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</si>
  <si>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</si>
  <si>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</si>
  <si>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</si>
  <si>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</si>
  <si>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</si>
  <si>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</si>
  <si>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</si>
  <si>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</si>
  <si>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</si>
  <si>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</si>
  <si>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</si>
  <si>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</si>
  <si>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</si>
  <si>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</si>
  <si>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</si>
  <si>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</si>
  <si>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</si>
  <si>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</si>
  <si>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</si>
  <si>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</si>
  <si>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</si>
  <si>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</si>
  <si>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</si>
  <si>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</si>
  <si>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</si>
  <si>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</si>
  <si>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</si>
  <si>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</si>
  <si>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</si>
  <si>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</si>
  <si>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</si>
  <si>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</si>
  <si>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</si>
  <si>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</si>
  <si>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</si>
  <si>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</si>
  <si>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</si>
  <si>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</si>
  <si>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</si>
  <si>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</si>
  <si>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</si>
  <si>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</si>
  <si>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</si>
  <si>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</si>
  <si>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</si>
  <si>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</si>
  <si>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</si>
  <si>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</si>
  <si>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</si>
  <si>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</si>
  <si>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</si>
  <si>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</si>
  <si>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</si>
  <si>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</si>
  <si>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</si>
  <si>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</si>
  <si>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</si>
  <si>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</si>
  <si>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</si>
  <si>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</si>
  <si>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</si>
  <si>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</si>
  <si>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</si>
  <si>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</si>
  <si>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</si>
  <si>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</si>
  <si>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</si>
  <si>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</si>
  <si>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</si>
  <si>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</si>
  <si>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</si>
  <si>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</si>
  <si>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</si>
  <si>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</si>
  <si>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</si>
  <si>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</si>
  <si>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</si>
  <si>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</si>
  <si>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</si>
  <si>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</si>
  <si>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</si>
  <si>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</si>
  <si>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</si>
  <si>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</si>
  <si>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</si>
  <si>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</si>
  <si>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</si>
  <si>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</si>
  <si>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</si>
  <si>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</si>
  <si>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</si>
  <si>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</si>
  <si>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</si>
  <si>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</si>
  <si>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</si>
  <si>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</si>
  <si>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</si>
  <si>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</si>
  <si>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</si>
  <si>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</si>
  <si>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</si>
  <si>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</si>
  <si>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</si>
  <si>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</si>
  <si>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</si>
  <si>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</si>
  <si>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</si>
  <si>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</si>
  <si>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</si>
  <si>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</si>
  <si>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</si>
  <si>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</si>
  <si>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</si>
  <si>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</si>
  <si>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</si>
  <si>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</si>
  <si>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</si>
  <si>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</si>
  <si>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</si>
  <si>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</si>
  <si>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</si>
  <si>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</si>
  <si>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</si>
  <si>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</si>
  <si>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</si>
  <si>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</si>
  <si>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</si>
  <si>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</si>
  <si>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</si>
  <si>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</si>
  <si>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</si>
  <si>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</si>
  <si>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</si>
  <si>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</si>
  <si>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</si>
  <si>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</si>
  <si>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</si>
  <si>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</si>
  <si>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</si>
  <si>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</si>
  <si>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</si>
  <si>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</si>
  <si>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</si>
  <si>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</si>
  <si>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</si>
  <si>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</si>
  <si>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</si>
  <si>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</si>
  <si>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</si>
  <si>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</si>
  <si>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</si>
  <si>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</si>
  <si>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</si>
  <si>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</si>
  <si>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</si>
  <si>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</si>
  <si>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</si>
  <si>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</si>
  <si>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</si>
  <si>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</si>
  <si>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</si>
  <si>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</si>
  <si>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</si>
  <si>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</si>
  <si>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</si>
  <si>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</si>
  <si>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</si>
  <si>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</si>
  <si>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</si>
  <si>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</si>
  <si>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</si>
  <si>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</si>
  <si>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</si>
  <si>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</si>
  <si>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</si>
  <si>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</si>
  <si>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</si>
  <si>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</si>
  <si>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</si>
  <si>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</si>
  <si>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</si>
  <si>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</si>
  <si>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</si>
  <si>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</si>
  <si>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</si>
  <si>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</si>
  <si>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</si>
  <si>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</si>
  <si>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</si>
  <si>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</si>
  <si>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</si>
  <si>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</si>
  <si>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</si>
  <si>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</si>
  <si>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</si>
  <si>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</si>
  <si>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</si>
  <si>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</si>
  <si>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</si>
  <si>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</si>
  <si>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</si>
  <si>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</si>
  <si>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</si>
  <si>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</si>
  <si>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</si>
  <si>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</si>
  <si>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</si>
  <si>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</si>
  <si>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</si>
  <si>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</si>
  <si>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</si>
  <si>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</si>
  <si>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</si>
  <si>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</si>
  <si>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</si>
  <si>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</si>
  <si>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</si>
  <si>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</si>
  <si>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</si>
  <si>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</si>
  <si>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</si>
  <si>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</si>
  <si>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</si>
  <si>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</si>
  <si>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</si>
  <si>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</si>
  <si>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</si>
  <si>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</si>
  <si>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</si>
  <si>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</si>
  <si>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</si>
  <si>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</si>
  <si>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</si>
  <si>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</si>
  <si>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</si>
  <si>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</si>
  <si>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</si>
  <si>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</si>
  <si>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</si>
  <si>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</si>
  <si>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</si>
  <si>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</si>
  <si>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</si>
  <si>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</si>
  <si>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</si>
  <si>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</si>
  <si>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</si>
  <si>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</si>
  <si>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</si>
  <si>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</si>
  <si>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</si>
  <si>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</si>
  <si>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</si>
  <si>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</si>
  <si>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</si>
  <si>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</si>
  <si>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</si>
  <si>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</si>
  <si>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</si>
  <si>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</si>
  <si>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</si>
  <si>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</si>
  <si>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</si>
  <si>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</si>
  <si>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</si>
  <si>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</si>
  <si>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</si>
  <si>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</si>
  <si>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</si>
  <si>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</si>
  <si>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</si>
  <si>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</si>
  <si>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</si>
  <si>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</si>
  <si>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</si>
  <si>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</si>
  <si>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</si>
  <si>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</si>
  <si>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</si>
  <si>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</si>
  <si>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</si>
  <si>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</si>
  <si>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</si>
  <si>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</si>
  <si>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</si>
  <si>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</si>
  <si>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</si>
  <si>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</si>
  <si>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</si>
  <si>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</si>
  <si>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</si>
  <si>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</si>
  <si>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</si>
  <si>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</si>
  <si>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</si>
  <si>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</si>
  <si>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</si>
  <si>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</si>
  <si>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</si>
  <si>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</si>
  <si>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</si>
  <si>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</si>
  <si>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</si>
  <si>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</si>
  <si>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</si>
  <si>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</si>
  <si>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</si>
  <si>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</si>
  <si>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</si>
  <si>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</si>
  <si>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</si>
  <si>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</si>
  <si>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</si>
  <si>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</si>
  <si>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</si>
  <si>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</si>
  <si>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</si>
  <si>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</si>
  <si>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</si>
  <si>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</si>
  <si>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</si>
  <si>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</si>
  <si>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</si>
  <si>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</si>
  <si>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</si>
  <si>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</si>
  <si>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</si>
  <si>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</si>
  <si>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</si>
  <si>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</si>
  <si>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</si>
  <si>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</si>
  <si>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</si>
  <si>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</si>
  <si>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</si>
  <si>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</si>
  <si>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</si>
  <si>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</si>
  <si>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</si>
  <si>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</si>
  <si>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</si>
  <si>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</si>
  <si>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</si>
  <si>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</si>
  <si>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</si>
  <si>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</si>
  <si>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</si>
  <si>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</si>
  <si>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</si>
  <si>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</si>
  <si>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</si>
  <si>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</si>
  <si>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</si>
  <si>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</si>
  <si>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</si>
  <si>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</si>
  <si>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</si>
  <si>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</si>
  <si>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</si>
  <si>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</si>
  <si>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</si>
  <si>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</si>
  <si>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</si>
  <si>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</si>
  <si>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</si>
  <si>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</si>
  <si>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</si>
  <si>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</si>
  <si>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</si>
  <si>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</si>
  <si>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</si>
  <si>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</si>
  <si>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</si>
  <si>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</si>
  <si>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</si>
  <si>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</si>
  <si>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</si>
  <si>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</si>
  <si>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</si>
  <si>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</si>
  <si>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</si>
  <si>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</si>
  <si>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</si>
  <si>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</si>
  <si>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</si>
  <si>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</si>
  <si>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</si>
  <si>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</si>
  <si>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</si>
  <si>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</si>
  <si>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</si>
  <si>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</si>
  <si>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</si>
  <si>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</si>
  <si>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</si>
  <si>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</si>
  <si>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</si>
  <si>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</si>
  <si>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</si>
  <si>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</si>
  <si>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</si>
  <si>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</si>
  <si>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</si>
  <si>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</si>
  <si>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</si>
  <si>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</si>
  <si>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</si>
  <si>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</si>
  <si>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</si>
  <si>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</si>
  <si>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</si>
  <si>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</si>
  <si>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</si>
  <si>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</si>
  <si>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</si>
  <si>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</si>
  <si>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</si>
  <si>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</si>
  <si>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</si>
  <si>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</si>
  <si>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</si>
  <si>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</si>
  <si>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</si>
  <si>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</si>
  <si>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</si>
  <si>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</si>
  <si>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</si>
  <si>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</si>
  <si>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</si>
  <si>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</si>
  <si>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</si>
  <si>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</si>
  <si>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</si>
  <si>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</si>
  <si>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</si>
  <si>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</si>
  <si>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</si>
  <si>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</si>
  <si>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</si>
  <si>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</si>
  <si>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</si>
  <si>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</si>
  <si>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</si>
  <si>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</si>
  <si>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</si>
  <si>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</si>
  <si>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</si>
  <si>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</si>
  <si>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</si>
  <si>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</si>
  <si>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</si>
  <si>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</si>
  <si>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</si>
  <si>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</si>
  <si>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</si>
  <si>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</si>
  <si>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</si>
  <si>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</si>
  <si>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</si>
  <si>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</si>
  <si>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</si>
  <si>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</si>
  <si>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</si>
  <si>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</si>
  <si>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</si>
  <si>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</si>
  <si>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</si>
  <si>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</si>
  <si>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</si>
  <si>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</si>
  <si>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</si>
  <si>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</si>
  <si>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</si>
  <si>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</si>
  <si>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</si>
  <si>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</si>
  <si>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</si>
  <si>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</si>
  <si>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</si>
  <si>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</si>
  <si>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</si>
  <si>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</si>
  <si>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</si>
  <si>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</si>
  <si>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</si>
  <si>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</si>
  <si>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</si>
  <si>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</si>
  <si>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</si>
  <si>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</si>
  <si>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</si>
  <si>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</si>
  <si>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</si>
  <si>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</si>
  <si>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</si>
  <si>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</si>
  <si>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</si>
  <si>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</si>
  <si>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</si>
  <si>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</si>
  <si>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</si>
  <si>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</si>
  <si>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</si>
  <si>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</si>
  <si>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</si>
  <si>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</si>
  <si>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</si>
  <si>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</si>
  <si>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</si>
  <si>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</si>
  <si>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</si>
  <si>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</si>
  <si>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</si>
  <si>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</si>
  <si>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</si>
  <si>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</si>
  <si>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</si>
  <si>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</si>
  <si>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</si>
  <si>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</si>
  <si>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</si>
  <si>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</si>
  <si>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</si>
  <si>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</si>
  <si>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</si>
  <si>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</si>
  <si>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</si>
  <si>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</si>
  <si>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</si>
  <si>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</si>
  <si>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</si>
  <si>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</si>
  <si>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</si>
  <si>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</si>
  <si>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</si>
  <si>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</si>
  <si>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</si>
  <si>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</si>
  <si>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</si>
  <si>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</si>
  <si>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</si>
  <si>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</si>
  <si>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</si>
  <si>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</si>
  <si>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</si>
  <si>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</si>
  <si>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</si>
  <si>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</si>
  <si>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</si>
  <si>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</si>
  <si>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</si>
  <si>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</si>
  <si>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</si>
  <si>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</si>
  <si>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</si>
  <si>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</si>
  <si>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</si>
  <si>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</si>
  <si>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</si>
  <si>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</si>
  <si>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</si>
  <si>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</si>
  <si>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</si>
  <si>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</si>
  <si>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</si>
  <si>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</si>
  <si>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</si>
  <si>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</si>
  <si>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</si>
  <si>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</si>
  <si>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</si>
  <si>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</si>
  <si>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</si>
  <si>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</si>
  <si>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</si>
  <si>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</si>
  <si>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</si>
  <si>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</si>
  <si>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</si>
  <si>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</si>
  <si>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</si>
  <si>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</si>
  <si>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</si>
  <si>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</si>
  <si>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</si>
  <si>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</si>
  <si>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</si>
  <si>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</si>
  <si>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</si>
  <si>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</si>
  <si>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</si>
  <si>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</si>
  <si>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</si>
  <si>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</si>
  <si>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</si>
  <si>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</si>
  <si>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</si>
  <si>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</si>
  <si>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</si>
  <si>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</si>
  <si>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</si>
  <si>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</si>
  <si>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</si>
  <si>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</si>
  <si>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</si>
  <si>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</si>
  <si>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</si>
  <si>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</si>
  <si>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</si>
  <si>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</si>
  <si>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</si>
  <si>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</si>
  <si>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</si>
  <si>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</si>
  <si>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</si>
  <si>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</si>
  <si>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</si>
  <si>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</si>
  <si>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</si>
  <si>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</si>
  <si>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</si>
  <si>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</si>
  <si>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</si>
  <si>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</si>
  <si>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</si>
  <si>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</si>
  <si>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</si>
  <si>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</si>
  <si>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</si>
  <si>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</si>
  <si>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</si>
  <si>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</si>
  <si>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</si>
  <si>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</si>
  <si>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</si>
  <si>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</si>
  <si>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</si>
  <si>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</si>
  <si>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</si>
  <si>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</si>
  <si>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</si>
  <si>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</si>
  <si>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</si>
  <si>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</si>
  <si>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</si>
  <si>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</si>
  <si>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</si>
  <si>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</si>
  <si>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</si>
  <si>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</si>
  <si>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</si>
  <si>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</si>
  <si>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</si>
  <si>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</si>
  <si>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</si>
  <si>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</si>
  <si>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</si>
  <si>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</si>
  <si>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</si>
  <si>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</si>
  <si>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</si>
  <si>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</si>
  <si>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</si>
  <si>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</si>
  <si>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</si>
  <si>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</si>
  <si>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</si>
  <si>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</si>
  <si>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</si>
  <si>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</si>
  <si>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</si>
  <si>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</si>
  <si>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</si>
  <si>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</si>
  <si>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</si>
  <si>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</si>
  <si>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</si>
  <si>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</si>
  <si>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</si>
  <si>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</si>
  <si>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</si>
  <si>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</si>
  <si>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</si>
  <si>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</si>
  <si>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</si>
  <si>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</si>
  <si>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</si>
  <si>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</si>
  <si>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</si>
  <si>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</si>
  <si>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</si>
  <si>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</si>
  <si>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</si>
  <si>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</si>
  <si>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</si>
  <si>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</si>
  <si>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</si>
  <si>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</si>
  <si>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</si>
  <si>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</si>
  <si>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</si>
  <si>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</si>
  <si>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</si>
  <si>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</si>
  <si>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</si>
  <si>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</si>
  <si>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</si>
  <si>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</si>
  <si>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</si>
  <si>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</si>
  <si>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</si>
  <si>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</si>
  <si>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</si>
  <si>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</si>
  <si>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</si>
  <si>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</si>
  <si>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</si>
  <si>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</si>
  <si>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</si>
  <si>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</si>
  <si>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</si>
  <si>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</si>
  <si>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</si>
  <si>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</si>
  <si>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</si>
  <si>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</si>
  <si>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</si>
  <si>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</si>
  <si>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</si>
  <si>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</si>
  <si>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</si>
  <si>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</si>
  <si>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</si>
  <si>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</si>
  <si>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</si>
  <si>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</si>
  <si>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</si>
  <si>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</si>
  <si>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</si>
  <si>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</si>
  <si>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</si>
  <si>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</si>
  <si>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</si>
  <si>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</si>
  <si>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</si>
  <si>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</si>
  <si>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</si>
  <si>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</si>
  <si>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</si>
  <si>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</si>
  <si>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</si>
  <si>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</si>
  <si>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</si>
  <si>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</si>
  <si>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</si>
  <si>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</si>
  <si>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</si>
  <si>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</si>
  <si>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</si>
  <si>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</si>
  <si>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</si>
  <si>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</si>
  <si>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</si>
  <si>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</si>
  <si>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</si>
  <si>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</si>
  <si>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</si>
  <si>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</si>
  <si>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</si>
  <si>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</si>
  <si>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</si>
  <si>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</si>
  <si>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</si>
  <si>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</si>
  <si>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</si>
  <si>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</si>
  <si>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</si>
  <si>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</si>
  <si>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</si>
  <si>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</si>
  <si>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</si>
  <si>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</si>
  <si>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</si>
  <si>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</si>
  <si>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</si>
  <si>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</si>
  <si>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</si>
  <si>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</si>
  <si>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</si>
  <si>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</si>
  <si>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</si>
  <si>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</si>
  <si>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</si>
  <si>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</si>
  <si>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</si>
  <si>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</si>
  <si>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</si>
  <si>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</si>
  <si>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</si>
  <si>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</si>
  <si>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</si>
  <si>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</si>
  <si>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</si>
  <si>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</si>
  <si>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</si>
  <si>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</si>
  <si>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</si>
  <si>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</si>
  <si>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</si>
  <si>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</si>
  <si>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</si>
  <si>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</si>
  <si>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</si>
  <si>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</si>
  <si>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</si>
  <si>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</si>
  <si>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</si>
  <si>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</si>
  <si>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</si>
  <si>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</si>
  <si>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</si>
  <si>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</si>
  <si>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</si>
  <si>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</si>
  <si>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</si>
  <si>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</si>
  <si>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</si>
  <si>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</si>
  <si>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</si>
  <si>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</si>
  <si>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</si>
  <si>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</si>
  <si>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</si>
  <si>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</si>
  <si>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</si>
  <si>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</si>
  <si>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</si>
  <si>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</si>
  <si>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</si>
  <si>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</si>
  <si>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</si>
  <si>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</si>
  <si>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</si>
  <si>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</si>
  <si>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</si>
  <si>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</si>
  <si>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</si>
  <si>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</si>
  <si>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</si>
  <si>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</si>
  <si>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</si>
  <si>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</si>
  <si>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</si>
  <si>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</si>
  <si>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</si>
  <si>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</si>
  <si>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</si>
  <si>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</si>
  <si>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</si>
  <si>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</si>
  <si>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</si>
  <si>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</si>
  <si>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</si>
  <si>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</si>
  <si>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</si>
  <si>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</si>
  <si>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</si>
  <si>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</si>
  <si>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</si>
  <si>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</si>
  <si>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</si>
  <si>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</si>
  <si>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</si>
  <si>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</si>
  <si>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</si>
  <si>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</si>
  <si>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</si>
  <si>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</si>
  <si>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</si>
  <si>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</si>
  <si>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</si>
  <si>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</si>
  <si>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</si>
  <si>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</si>
  <si>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</si>
  <si>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</si>
  <si>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</si>
  <si>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</si>
  <si>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</si>
  <si>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</si>
  <si>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</si>
  <si>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</si>
  <si>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</si>
  <si>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</si>
  <si>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</si>
  <si>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</si>
  <si>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</si>
  <si>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</si>
  <si>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</si>
  <si>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</si>
  <si>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</si>
  <si>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</si>
  <si>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</si>
  <si>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</si>
  <si>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</si>
  <si>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</si>
  <si>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</si>
  <si>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</si>
  <si>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</si>
  <si>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</si>
  <si>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</si>
  <si>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</si>
  <si>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</si>
  <si>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</si>
  <si>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</si>
  <si>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</si>
  <si>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</si>
  <si>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</si>
  <si>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</si>
  <si>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</si>
  <si>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</si>
  <si>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</si>
  <si>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</si>
  <si>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</si>
  <si>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</si>
  <si>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</si>
  <si>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</si>
  <si>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</si>
  <si>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</si>
  <si>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</si>
  <si>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</si>
  <si>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</si>
  <si>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</si>
  <si>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</si>
  <si>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</si>
  <si>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</si>
  <si>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</si>
  <si>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</si>
  <si>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</si>
  <si>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</si>
  <si>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</si>
  <si>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</si>
  <si>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</si>
  <si>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</si>
  <si>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</si>
  <si>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</si>
  <si>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</si>
  <si>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</si>
  <si>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</si>
  <si>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</si>
  <si>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</si>
  <si>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</si>
  <si>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</si>
  <si>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</si>
  <si>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</si>
  <si>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</si>
  <si>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</si>
  <si>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</si>
  <si>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</si>
  <si>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</si>
  <si>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</si>
  <si>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</si>
  <si>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</si>
  <si>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</si>
  <si>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</si>
  <si>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</si>
  <si>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</si>
  <si>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</si>
  <si>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</si>
  <si>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</si>
  <si>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</si>
  <si>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</si>
  <si>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</si>
  <si>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</si>
  <si>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</si>
  <si>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</si>
  <si>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</si>
  <si>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</si>
  <si>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</si>
  <si>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</si>
  <si>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</si>
  <si>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</si>
  <si>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</si>
  <si>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</si>
  <si>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</si>
  <si>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</si>
  <si>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</si>
  <si>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</si>
  <si>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</si>
  <si>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</si>
  <si>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</si>
  <si>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</si>
  <si>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</si>
  <si>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</si>
  <si>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</si>
  <si>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</si>
  <si>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</si>
  <si>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</si>
  <si>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</si>
  <si>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</si>
  <si>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</si>
  <si>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</si>
  <si>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</si>
  <si>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</si>
  <si>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</si>
  <si>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</si>
  <si>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</si>
  <si>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</si>
  <si>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</si>
  <si>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</si>
  <si>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</si>
  <si>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</si>
  <si>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</si>
  <si>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</si>
  <si>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</si>
  <si>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</si>
  <si>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</si>
  <si>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</si>
  <si>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</si>
  <si>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</si>
  <si>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</si>
  <si>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</si>
  <si>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</si>
  <si>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</si>
  <si>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</si>
  <si>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</si>
  <si>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</si>
  <si>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</si>
  <si>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</si>
  <si>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</si>
  <si>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</si>
  <si>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</si>
  <si>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</si>
  <si>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</si>
  <si>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</si>
  <si>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</si>
  <si>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</si>
  <si>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</si>
  <si>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</si>
  <si>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</si>
  <si>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</si>
  <si>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</si>
  <si>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</si>
  <si>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</si>
  <si>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</si>
  <si>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</si>
  <si>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</si>
  <si>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</si>
  <si>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</si>
  <si>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</si>
  <si>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</si>
  <si>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</si>
  <si>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</si>
  <si>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</si>
  <si>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</si>
  <si>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</si>
  <si>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</si>
  <si>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</si>
  <si>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</si>
  <si>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</si>
  <si>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</si>
  <si>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</si>
  <si>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</si>
  <si>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</si>
  <si>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</si>
  <si>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</si>
  <si>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</si>
  <si>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</si>
  <si>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</si>
  <si>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</si>
  <si>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</si>
  <si>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</si>
  <si>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</si>
  <si>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</si>
  <si>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</si>
  <si>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</si>
  <si>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</si>
  <si>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</si>
  <si>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</si>
  <si>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</si>
  <si>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</si>
  <si>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</si>
  <si>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</si>
  <si>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</si>
  <si>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</si>
  <si>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</si>
  <si>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</si>
  <si>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</si>
  <si>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</si>
  <si>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</si>
  <si>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</si>
  <si>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</si>
  <si>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</si>
  <si>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</si>
  <si>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</si>
  <si>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</si>
  <si>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</si>
  <si>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</si>
  <si>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</si>
  <si>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</si>
  <si>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</si>
  <si>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</si>
  <si>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</si>
  <si>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</si>
  <si>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</si>
  <si>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</si>
  <si>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</si>
  <si>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</si>
  <si>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</si>
  <si>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</si>
  <si>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</si>
  <si>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</si>
  <si>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</si>
  <si>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</si>
  <si>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</si>
  <si>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</si>
  <si>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</si>
  <si>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</si>
  <si>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</si>
  <si>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</si>
  <si>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</si>
  <si>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</si>
  <si>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</si>
  <si>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</si>
  <si>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</si>
  <si>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</si>
  <si>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</si>
  <si>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</si>
  <si>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</si>
  <si>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</si>
  <si>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</si>
  <si>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</si>
  <si>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</si>
  <si>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</si>
  <si>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</si>
  <si>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</si>
  <si>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</si>
  <si>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</si>
  <si>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</si>
  <si>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</si>
  <si>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</si>
  <si>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</si>
  <si>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</si>
  <si>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</si>
  <si>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</si>
  <si>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</si>
  <si>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</si>
  <si>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</si>
  <si>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</si>
  <si>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</si>
  <si>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</si>
  <si>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</si>
  <si>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</si>
  <si>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</si>
  <si>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</si>
  <si>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</si>
  <si>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</si>
  <si>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</si>
  <si>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</si>
  <si>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</si>
  <si>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</si>
  <si>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</si>
  <si>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</si>
  <si>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</si>
  <si>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</si>
  <si>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</si>
  <si>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</si>
  <si>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</si>
  <si>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</si>
  <si>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</si>
  <si>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</si>
  <si>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</si>
  <si>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</si>
  <si>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</si>
  <si>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</si>
  <si>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</si>
  <si>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</si>
  <si>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</si>
  <si>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</si>
  <si>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</si>
  <si>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</si>
  <si>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</si>
  <si>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</si>
  <si>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</si>
  <si>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</si>
  <si>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</si>
  <si>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</si>
  <si>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</si>
  <si>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</si>
  <si>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</si>
  <si>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</si>
  <si>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</si>
  <si>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</si>
  <si>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</si>
  <si>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</si>
  <si>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</si>
  <si>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</si>
  <si>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</si>
  <si>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</si>
  <si>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</si>
  <si>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</si>
  <si>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</si>
  <si>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</si>
  <si>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</si>
  <si>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</si>
  <si>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</si>
  <si>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</si>
  <si>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</si>
  <si>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</si>
  <si>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</si>
  <si>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</si>
  <si>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</si>
  <si>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</si>
  <si>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</si>
  <si>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</si>
  <si>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</si>
  <si>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</si>
  <si>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</si>
  <si>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</si>
  <si>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</si>
  <si>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</si>
  <si>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</si>
  <si>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</si>
  <si>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</si>
  <si>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</si>
  <si>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</si>
  <si>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</si>
  <si>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</si>
  <si>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</si>
  <si>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</si>
  <si>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</si>
  <si>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</si>
  <si>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</si>
  <si>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</si>
  <si>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</si>
  <si>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</si>
  <si>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</si>
  <si>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</si>
  <si>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</si>
  <si>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</si>
  <si>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</si>
  <si>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</si>
  <si>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</si>
  <si>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</si>
  <si>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</si>
  <si>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</si>
  <si>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</si>
  <si>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</si>
  <si>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</si>
  <si>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</si>
  <si>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</si>
  <si>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</si>
  <si>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</si>
  <si>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</si>
  <si>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</si>
  <si>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</si>
  <si>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</si>
  <si>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</si>
  <si>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</si>
  <si>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</si>
  <si>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</si>
  <si>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</si>
  <si>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</si>
  <si>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</si>
  <si>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</si>
  <si>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</si>
  <si>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</si>
  <si>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</si>
  <si>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</si>
  <si>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</si>
  <si>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</si>
  <si>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</si>
  <si>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</si>
  <si>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</si>
  <si>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</si>
  <si>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</si>
  <si>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</si>
  <si>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</si>
  <si>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</si>
  <si>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</si>
  <si>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</si>
  <si>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</si>
  <si>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</si>
  <si>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</si>
  <si>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</si>
  <si>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</si>
  <si>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</si>
  <si>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</si>
  <si>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</si>
  <si>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</si>
  <si>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</si>
  <si>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</si>
  <si>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</si>
  <si>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</si>
  <si>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</si>
  <si>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</si>
  <si>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</si>
  <si>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</si>
  <si>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</si>
  <si>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</si>
  <si>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</si>
  <si>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</si>
  <si>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</si>
  <si>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</si>
  <si>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</si>
  <si>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</si>
  <si>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</si>
  <si>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</si>
  <si>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</si>
  <si>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</si>
  <si>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</si>
  <si>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</si>
  <si>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</si>
  <si>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</si>
  <si>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</si>
  <si>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</si>
  <si>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</si>
  <si>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</si>
  <si>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</si>
  <si>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</si>
  <si>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</si>
  <si>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</si>
  <si>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</si>
  <si>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</si>
  <si>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</si>
  <si>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</si>
  <si>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</si>
  <si>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</si>
  <si>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</si>
  <si>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</si>
  <si>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</si>
  <si>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</si>
  <si>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</si>
  <si>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</si>
  <si>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</si>
  <si>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</si>
  <si>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</si>
  <si>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</si>
  <si>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</si>
  <si>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</si>
  <si>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</si>
  <si>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</si>
  <si>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</si>
  <si>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</si>
  <si>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</si>
  <si>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</si>
  <si>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</si>
  <si>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</si>
  <si>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</si>
  <si>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</si>
  <si>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</si>
  <si>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</si>
  <si>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</si>
  <si>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</si>
  <si>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</si>
  <si>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</si>
  <si>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</si>
  <si>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</si>
  <si>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</si>
  <si>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</si>
  <si>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</si>
  <si>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</si>
  <si>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</si>
  <si>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</si>
  <si>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</si>
  <si>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</si>
  <si>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</si>
  <si>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</si>
  <si>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</si>
  <si>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</si>
  <si>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</si>
  <si>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</si>
  <si>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</si>
  <si>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</si>
  <si>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</si>
  <si>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</si>
  <si>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</si>
  <si>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</si>
  <si>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</si>
  <si>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</si>
  <si>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</si>
  <si>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</si>
  <si>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</si>
  <si>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</si>
  <si>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</si>
  <si>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</si>
  <si>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</si>
  <si>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</si>
  <si>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</si>
  <si>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</si>
  <si>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</si>
  <si>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</si>
  <si>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</si>
  <si>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</si>
  <si>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</si>
  <si>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</si>
  <si>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</si>
  <si>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</si>
  <si>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</si>
  <si>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</si>
  <si>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</si>
  <si>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</si>
  <si>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</si>
  <si>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</si>
  <si>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</si>
  <si>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</si>
  <si>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</si>
  <si>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</si>
  <si>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</si>
  <si>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</si>
  <si>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</si>
  <si>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</si>
  <si>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</si>
  <si>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</si>
  <si>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</si>
  <si>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</si>
  <si>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</si>
  <si>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</si>
  <si>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</si>
  <si>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</si>
  <si>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</si>
  <si>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</si>
  <si>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</si>
  <si>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</si>
  <si>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</si>
  <si>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</si>
  <si>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</si>
  <si>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</si>
  <si>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</si>
  <si>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</si>
  <si>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</si>
  <si>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</si>
  <si>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</si>
  <si>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</si>
  <si>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</si>
  <si>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</si>
  <si>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</si>
  <si>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</si>
  <si>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</si>
  <si>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</si>
  <si>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</si>
  <si>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</si>
  <si>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</si>
  <si>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</si>
  <si>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</si>
  <si>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</si>
  <si>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</si>
  <si>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</si>
  <si>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</si>
  <si>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</si>
  <si>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</si>
  <si>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</si>
  <si>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</si>
  <si>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</si>
  <si>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</si>
  <si>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</si>
  <si>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</si>
  <si>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</si>
  <si>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</si>
  <si>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</si>
  <si>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</si>
  <si>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</si>
  <si>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</si>
  <si>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</si>
  <si>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</si>
  <si>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</si>
  <si>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</si>
  <si>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</si>
  <si>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</si>
  <si>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</si>
  <si>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</si>
  <si>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</si>
  <si>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</si>
  <si>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</si>
  <si>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</si>
  <si>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</si>
  <si>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</si>
  <si>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</si>
  <si>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</si>
  <si>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</si>
  <si>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</si>
  <si>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</si>
  <si>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</si>
  <si>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</si>
  <si>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</si>
  <si>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</si>
  <si>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</si>
  <si>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</si>
  <si>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</si>
  <si>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</si>
  <si>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</si>
  <si>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</si>
  <si>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</si>
  <si>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</si>
  <si>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</si>
  <si>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</si>
  <si>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</si>
  <si>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</si>
  <si>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</si>
  <si>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</si>
  <si>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</si>
  <si>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</si>
  <si>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</si>
  <si>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</si>
  <si>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</si>
  <si>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</si>
  <si>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</si>
  <si>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</si>
  <si>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</si>
  <si>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</si>
  <si>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</si>
  <si>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</si>
  <si>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</si>
  <si>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</si>
  <si>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</si>
  <si>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</si>
  <si>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</si>
  <si>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</si>
  <si>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</si>
  <si>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</si>
  <si>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</si>
  <si>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</si>
  <si>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</si>
  <si>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</si>
  <si>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</si>
  <si>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</si>
  <si>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</si>
  <si>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</si>
  <si>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</si>
  <si>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</si>
  <si>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</si>
  <si>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</si>
  <si>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</si>
  <si>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</si>
  <si>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</si>
  <si>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</si>
  <si>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</si>
  <si>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</si>
  <si>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</si>
  <si>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</si>
  <si>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</si>
  <si>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</si>
  <si>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</si>
  <si>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</si>
  <si>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</si>
  <si>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</si>
  <si>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</si>
  <si>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</si>
  <si>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</si>
  <si>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</si>
  <si>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</si>
  <si>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</si>
  <si>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</si>
  <si>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</si>
  <si>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</si>
  <si>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</si>
  <si>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</si>
  <si>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</si>
  <si>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</si>
  <si>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</si>
  <si>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</si>
  <si>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</si>
  <si>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</si>
  <si>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</si>
  <si>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</si>
  <si>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</si>
  <si>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</si>
  <si>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</si>
  <si>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</si>
  <si>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</si>
  <si>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</si>
  <si>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</si>
  <si>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</si>
  <si>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</si>
  <si>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</si>
  <si>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</si>
  <si>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</si>
  <si>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</si>
  <si>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</si>
  <si>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</si>
  <si>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</si>
  <si>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</si>
  <si>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</si>
  <si>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</si>
  <si>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</si>
  <si>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</si>
  <si>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</si>
  <si>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</si>
  <si>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</si>
  <si>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</si>
  <si>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</si>
  <si>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</si>
  <si>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</si>
  <si>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</si>
  <si>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</si>
  <si>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</si>
  <si>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</si>
  <si>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</si>
  <si>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</si>
  <si>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</si>
  <si>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</si>
  <si>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</si>
  <si>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</si>
  <si>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</si>
  <si>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</si>
  <si>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</si>
  <si>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</si>
  <si>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</si>
  <si>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</si>
  <si>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</si>
  <si>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</si>
  <si>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</si>
  <si>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</si>
  <si>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</si>
  <si>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</si>
  <si>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</si>
  <si>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</si>
  <si>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</si>
  <si>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</si>
  <si>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</si>
  <si>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</si>
  <si>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</si>
  <si>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</si>
  <si>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</si>
  <si>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</si>
  <si>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</si>
  <si>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</si>
  <si>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</si>
  <si>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</si>
  <si>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</si>
  <si>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</si>
  <si>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</si>
  <si>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</si>
  <si>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</si>
  <si>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</si>
  <si>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</si>
  <si>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</si>
  <si>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</si>
  <si>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</si>
  <si>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</si>
  <si>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</si>
  <si>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</si>
  <si>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</si>
  <si>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</si>
  <si>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</si>
  <si>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</si>
  <si>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</si>
  <si>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</si>
  <si>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</si>
  <si>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</si>
  <si>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</si>
  <si>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</si>
  <si>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</si>
  <si>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</si>
  <si>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</si>
  <si>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</si>
  <si>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</si>
  <si>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</si>
  <si>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</si>
  <si>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</si>
  <si>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</si>
  <si>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</si>
  <si>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</si>
  <si>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</si>
  <si>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</si>
  <si>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</si>
  <si>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</si>
  <si>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</si>
  <si>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</si>
  <si>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</si>
  <si>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</si>
  <si>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</si>
  <si>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</si>
  <si>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</si>
  <si>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</si>
  <si>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</si>
  <si>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</si>
  <si>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</si>
  <si>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</si>
  <si>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</si>
  <si>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</si>
  <si>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</si>
  <si>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</si>
  <si>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</si>
  <si>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</si>
  <si>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</si>
  <si>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</si>
  <si>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</si>
  <si>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</si>
  <si>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</si>
  <si>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</si>
  <si>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</si>
  <si>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</si>
  <si>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</si>
  <si>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</si>
  <si>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</si>
  <si>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</si>
  <si>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</si>
  <si>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</si>
  <si>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</si>
  <si>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</si>
  <si>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</si>
  <si>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</si>
  <si>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</si>
  <si>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</si>
  <si>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</si>
  <si>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</si>
  <si>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</si>
  <si>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</si>
  <si>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</si>
  <si>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</si>
  <si>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</si>
  <si>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</si>
  <si>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</si>
  <si>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</si>
  <si>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</si>
  <si>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</si>
  <si>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</si>
  <si>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</si>
  <si>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</si>
  <si>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</si>
  <si>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</si>
  <si>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</si>
  <si>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</si>
  <si>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</si>
  <si>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</si>
  <si>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</si>
  <si>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</si>
  <si>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</si>
  <si>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</si>
  <si>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</si>
  <si>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</si>
  <si>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</si>
  <si>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</si>
  <si>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</si>
  <si>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</si>
  <si>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</si>
  <si>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</si>
  <si>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</si>
  <si>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</si>
  <si>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</si>
  <si>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</si>
  <si>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</si>
  <si>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</si>
  <si>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</si>
  <si>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</si>
  <si>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</si>
  <si>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</si>
  <si>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</si>
  <si>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</si>
  <si>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</si>
  <si>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</si>
  <si>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</si>
  <si>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</si>
  <si>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</si>
  <si>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</si>
  <si>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</si>
  <si>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</si>
  <si>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</si>
  <si>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</si>
  <si>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</si>
  <si>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</si>
  <si>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</si>
  <si>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</si>
  <si>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</si>
  <si>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</si>
  <si>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</si>
  <si>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</si>
  <si>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</si>
  <si>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</si>
  <si>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</si>
  <si>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</si>
  <si>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</si>
  <si>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</si>
  <si>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</si>
  <si>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</si>
  <si>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</si>
  <si>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</si>
  <si>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</si>
  <si>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</si>
  <si>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</si>
  <si>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</si>
  <si>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</si>
  <si>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</si>
  <si>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</si>
  <si>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</si>
  <si>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</si>
  <si>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</si>
  <si>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</si>
  <si>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</si>
  <si>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</si>
  <si>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</si>
  <si>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</si>
  <si>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</si>
  <si>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</si>
  <si>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</si>
  <si>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</si>
  <si>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</si>
  <si>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</si>
  <si>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</si>
  <si>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</si>
  <si>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</si>
  <si>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</si>
  <si>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</si>
  <si>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</si>
  <si>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</si>
  <si>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</si>
  <si>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</si>
  <si>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</si>
  <si>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</si>
  <si>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</si>
  <si>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</si>
  <si>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</si>
  <si>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</si>
  <si>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</si>
  <si>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</si>
  <si>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</si>
  <si>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</si>
  <si>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</si>
  <si>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</si>
  <si>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</si>
  <si>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</si>
  <si>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</si>
  <si>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</si>
  <si>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</si>
  <si>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</si>
  <si>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</si>
  <si>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</si>
  <si>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</si>
  <si>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</si>
  <si>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</si>
  <si>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</si>
  <si>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</si>
  <si>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</si>
  <si>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</si>
  <si>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</si>
  <si>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</si>
  <si>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</si>
  <si>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</si>
  <si>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</si>
  <si>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</si>
  <si>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</si>
  <si>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</si>
  <si>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</si>
  <si>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</si>
  <si>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</si>
  <si>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</si>
  <si>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</si>
  <si>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</si>
  <si>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</si>
  <si>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</si>
  <si>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</si>
  <si>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</si>
  <si>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</si>
  <si>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</si>
  <si>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</si>
  <si>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</si>
  <si>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</si>
  <si>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</si>
  <si>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</si>
  <si>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</si>
  <si>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</si>
  <si>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</si>
  <si>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</si>
  <si>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</si>
  <si>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</si>
  <si>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</si>
  <si>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</si>
  <si>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</si>
  <si>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</si>
  <si>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</si>
  <si>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</si>
  <si>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</si>
  <si>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</si>
  <si>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</si>
  <si>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</si>
  <si>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</si>
  <si>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</si>
  <si>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</si>
  <si>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</si>
  <si>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</si>
  <si>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</si>
  <si>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</si>
  <si>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</si>
  <si>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</si>
  <si>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</si>
  <si>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</si>
  <si>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</si>
  <si>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</si>
  <si>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</si>
  <si>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</si>
  <si>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</si>
  <si>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</si>
  <si>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</si>
  <si>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</si>
  <si>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</si>
  <si>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</si>
  <si>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</si>
  <si>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</si>
  <si>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</si>
  <si>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</si>
  <si>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</si>
  <si>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</si>
  <si>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</si>
  <si>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</si>
  <si>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</si>
  <si>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</si>
  <si>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</si>
  <si>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</si>
  <si>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</si>
  <si>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</si>
  <si>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</si>
  <si>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</si>
  <si>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</si>
  <si>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</si>
  <si>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</si>
  <si>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</si>
  <si>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</si>
  <si>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</si>
  <si>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</si>
  <si>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</si>
  <si>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</si>
  <si>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</si>
  <si>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</si>
  <si>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</si>
  <si>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</si>
  <si>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</si>
  <si>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</si>
  <si>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</si>
  <si>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</si>
  <si>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</si>
  <si>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</si>
  <si>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</si>
  <si>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</si>
  <si>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</si>
  <si>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</si>
  <si>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</si>
  <si>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</si>
  <si>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</si>
  <si>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</si>
  <si>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</si>
  <si>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</si>
  <si>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</si>
  <si>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</si>
  <si>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</si>
  <si>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</si>
  <si>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</si>
  <si>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</si>
  <si>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</si>
  <si>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</si>
  <si>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</si>
  <si>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</si>
  <si>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</si>
  <si>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</si>
  <si>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</si>
  <si>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</si>
  <si>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</si>
  <si>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</si>
  <si>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</si>
  <si>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</si>
  <si>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</si>
  <si>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</si>
  <si>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</si>
  <si>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</si>
  <si>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</si>
  <si>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</si>
  <si>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</si>
  <si>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</si>
  <si>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</si>
  <si>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</si>
  <si>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</si>
  <si>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</si>
  <si>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</si>
  <si>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</si>
  <si>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</si>
  <si>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</si>
  <si>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</si>
  <si>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</si>
  <si>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</si>
  <si>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</si>
  <si>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</si>
  <si>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</si>
  <si>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</si>
  <si>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</si>
  <si>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</si>
  <si>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</si>
  <si>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</si>
  <si>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</si>
  <si>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</si>
  <si>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</si>
  <si>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</si>
  <si>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</si>
  <si>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</si>
  <si>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</si>
  <si>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</si>
  <si>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</si>
  <si>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</si>
  <si>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</si>
  <si>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</si>
  <si>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</si>
  <si>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</si>
  <si>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</si>
  <si>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</si>
  <si>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</si>
  <si>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</si>
  <si>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</si>
  <si>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</si>
  <si>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</si>
  <si>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</si>
  <si>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</si>
  <si>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</si>
  <si>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</si>
  <si>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</si>
  <si>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</si>
  <si>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</si>
  <si>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</si>
  <si>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</si>
  <si>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</si>
  <si>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</si>
  <si>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</si>
  <si>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</si>
  <si>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</si>
  <si>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</si>
  <si>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</si>
  <si>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</si>
  <si>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</si>
  <si>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</si>
  <si>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</si>
  <si>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</si>
  <si>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</si>
  <si>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</si>
  <si>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</si>
  <si>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</si>
  <si>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</si>
  <si>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</si>
  <si>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</si>
  <si>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</si>
  <si>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</si>
  <si>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</si>
  <si>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</si>
  <si>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</si>
  <si>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</si>
  <si>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</si>
  <si>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</si>
  <si>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</si>
  <si>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</si>
  <si>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</si>
  <si>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</si>
  <si>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</si>
  <si>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</si>
  <si>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</si>
  <si>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</si>
  <si>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</si>
  <si>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</si>
  <si>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</si>
  <si>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</si>
  <si>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</si>
  <si>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</si>
  <si>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</si>
  <si>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</si>
  <si>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</si>
  <si>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</si>
  <si>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</si>
  <si>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</si>
  <si>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</si>
  <si>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</si>
  <si>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</si>
  <si>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</si>
  <si>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</si>
  <si>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</si>
  <si>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</si>
  <si>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</si>
  <si>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</si>
  <si>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</si>
  <si>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</si>
  <si>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</si>
  <si>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</si>
  <si>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</si>
  <si>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</si>
  <si>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</si>
  <si>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</si>
  <si>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</si>
  <si>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</si>
  <si>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</si>
  <si>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</si>
  <si>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</si>
  <si>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</si>
  <si>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</si>
  <si>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</si>
  <si>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</si>
  <si>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</si>
  <si>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</si>
  <si>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</si>
  <si>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</si>
  <si>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</si>
  <si>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</si>
  <si>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</si>
  <si>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</si>
  <si>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</si>
  <si>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</si>
  <si>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</si>
  <si>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</si>
  <si>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</si>
  <si>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</si>
  <si>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</si>
  <si>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</si>
  <si>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</si>
  <si>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</si>
  <si>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</si>
  <si>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</si>
  <si>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</si>
  <si>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</si>
  <si>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</si>
  <si>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</si>
  <si>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</si>
  <si>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</si>
  <si>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</si>
  <si>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</si>
  <si>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</si>
  <si>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</si>
  <si>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</si>
  <si>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</si>
  <si>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</si>
  <si>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</si>
  <si>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</si>
  <si>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</si>
  <si>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</si>
  <si>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</si>
  <si>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</si>
  <si>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</si>
  <si>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</si>
  <si>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</si>
  <si>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</si>
  <si>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</si>
  <si>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</si>
  <si>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</si>
  <si>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</si>
  <si>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</si>
  <si>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</si>
  <si>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</si>
  <si>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</si>
  <si>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</si>
  <si>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</si>
  <si>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</si>
  <si>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</si>
  <si>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</si>
  <si>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</si>
  <si>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</si>
  <si>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</si>
  <si>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</si>
  <si>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</si>
  <si>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</si>
  <si>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</si>
  <si>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</si>
  <si>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</si>
  <si>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</si>
  <si>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</si>
  <si>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</si>
  <si>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</si>
  <si>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</si>
  <si>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</si>
  <si>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</si>
  <si>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</si>
  <si>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</si>
  <si>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</si>
  <si>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</si>
  <si>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</si>
  <si>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</si>
  <si>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</si>
  <si>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</si>
  <si>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</si>
  <si>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</si>
  <si>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</si>
  <si>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</si>
  <si>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</si>
  <si>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</si>
  <si>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</si>
  <si>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</si>
  <si>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</si>
  <si>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</si>
  <si>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</si>
  <si>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</si>
  <si>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</si>
  <si>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</si>
  <si>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</si>
  <si>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</si>
  <si>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</si>
  <si>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</si>
  <si>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</si>
  <si>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</si>
  <si>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</si>
  <si>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</si>
  <si>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</si>
  <si>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</si>
  <si>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</si>
  <si>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</si>
  <si>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</si>
  <si>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</si>
  <si>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</si>
  <si>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</si>
  <si>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</si>
  <si>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</si>
  <si>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</si>
  <si>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</si>
  <si>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</si>
  <si>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</si>
  <si>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</si>
  <si>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</si>
  <si>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</si>
  <si>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</si>
  <si>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</si>
  <si>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</si>
  <si>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</si>
  <si>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</si>
  <si>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</si>
  <si>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</si>
  <si>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</si>
  <si>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</si>
  <si>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</si>
  <si>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</si>
  <si>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</si>
  <si>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</si>
  <si>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</si>
  <si>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</si>
  <si>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</si>
  <si>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</si>
  <si>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</si>
  <si>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</si>
  <si>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</si>
  <si>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</si>
  <si>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</si>
  <si>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</si>
  <si>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</si>
  <si>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</si>
  <si>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</si>
  <si>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</si>
  <si>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</si>
  <si>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</si>
  <si>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</si>
  <si>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</si>
  <si>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</si>
  <si>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</si>
  <si>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</si>
  <si>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</si>
  <si>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</si>
  <si>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</si>
  <si>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</si>
  <si>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</si>
  <si>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</si>
  <si>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</si>
  <si>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</si>
  <si>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</si>
  <si>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</si>
  <si>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</si>
  <si>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</si>
  <si>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</si>
  <si>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</si>
  <si>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</si>
  <si>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</si>
  <si>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</si>
  <si>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</si>
  <si>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</si>
  <si>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</si>
  <si>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</si>
  <si>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</si>
  <si>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</si>
  <si>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</si>
  <si>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</si>
  <si>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</si>
  <si>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</si>
  <si>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</si>
  <si>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</si>
  <si>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</si>
  <si>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</si>
  <si>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</si>
  <si>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</si>
  <si>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</si>
  <si>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</si>
  <si>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</si>
  <si>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</si>
  <si>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</si>
  <si>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</si>
  <si>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</si>
  <si>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</si>
  <si>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</si>
  <si>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</si>
  <si>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</si>
  <si>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</si>
  <si>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</si>
  <si>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</si>
  <si>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</si>
  <si>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</si>
  <si>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</si>
  <si>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</si>
  <si>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</si>
  <si>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</si>
  <si>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</si>
  <si>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</si>
  <si>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</si>
  <si>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</si>
  <si>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</si>
  <si>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</si>
  <si>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</si>
  <si>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</si>
  <si>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</si>
  <si>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</si>
  <si>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</si>
  <si>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</si>
  <si>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</si>
  <si>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</si>
  <si>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</si>
  <si>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</si>
  <si>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</si>
  <si>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</si>
  <si>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</si>
  <si>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</si>
  <si>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</si>
  <si>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</si>
  <si>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</si>
  <si>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</si>
  <si>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</si>
  <si>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</si>
  <si>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</si>
  <si>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</si>
  <si>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</si>
  <si>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</si>
  <si>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</si>
  <si>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</si>
  <si>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</si>
  <si>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</si>
  <si>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</si>
  <si>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</si>
  <si>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</si>
  <si>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</si>
  <si>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</si>
  <si>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</si>
  <si>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</si>
  <si>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</si>
  <si>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</si>
  <si>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</si>
  <si>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</si>
  <si>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</si>
  <si>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</si>
  <si>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</si>
  <si>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</si>
  <si>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</si>
  <si>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</si>
  <si>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</si>
  <si>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</si>
  <si>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</si>
  <si>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</si>
  <si>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</si>
  <si>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</si>
  <si>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</si>
  <si>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</si>
  <si>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</si>
  <si>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</si>
  <si>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</si>
  <si>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</si>
  <si>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</si>
  <si>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</si>
  <si>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</si>
  <si>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</si>
  <si>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</si>
  <si>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</si>
  <si>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</si>
  <si>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</si>
  <si>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</si>
  <si>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</si>
  <si>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</si>
  <si>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</si>
  <si>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</si>
  <si>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</si>
  <si>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</si>
  <si>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</si>
  <si>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</si>
  <si>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</si>
  <si>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</si>
  <si>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</si>
  <si>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</si>
  <si>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</si>
  <si>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</si>
  <si>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</si>
  <si>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</si>
  <si>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</si>
  <si>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</si>
  <si>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</si>
  <si>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</si>
  <si>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</si>
  <si>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</si>
  <si>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</si>
  <si>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</si>
  <si>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</si>
  <si>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</si>
  <si>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</si>
  <si>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</si>
  <si>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</si>
  <si>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</si>
  <si>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</si>
  <si>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</si>
  <si>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</si>
  <si>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</si>
  <si>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</si>
  <si>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</si>
  <si>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</si>
  <si>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</si>
  <si>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</si>
  <si>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</si>
  <si>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</si>
  <si>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</si>
  <si>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</si>
  <si>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</si>
  <si>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</si>
  <si>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</si>
  <si>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</si>
  <si>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</si>
  <si>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</si>
  <si>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</si>
  <si>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</si>
  <si>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</si>
  <si>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</si>
  <si>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</si>
  <si>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</si>
  <si>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</si>
  <si>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</si>
  <si>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</si>
  <si>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</si>
  <si>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</si>
  <si>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</si>
  <si>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</si>
  <si>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</si>
  <si>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</si>
  <si>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</si>
  <si>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</si>
  <si>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</si>
  <si>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</si>
  <si>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</si>
  <si>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</si>
  <si>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</si>
  <si>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</si>
  <si>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</si>
  <si>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</si>
  <si>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</si>
  <si>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</si>
  <si>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</si>
  <si>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</si>
  <si>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</si>
  <si>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</si>
  <si>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</si>
  <si>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</si>
  <si>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</si>
  <si>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</si>
  <si>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</si>
  <si>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</si>
  <si>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</si>
  <si>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</si>
  <si>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</si>
  <si>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</si>
  <si>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</si>
  <si>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</si>
  <si>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</si>
  <si>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</si>
  <si>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</si>
  <si>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</si>
  <si>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</si>
  <si>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</si>
  <si>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</si>
  <si>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</si>
  <si>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</si>
  <si>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</si>
  <si>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</si>
  <si>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</si>
  <si>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</si>
  <si>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</si>
  <si>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</si>
  <si>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</si>
  <si>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</si>
  <si>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</si>
  <si>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</si>
  <si>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</si>
  <si>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</si>
  <si>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</si>
  <si>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</si>
  <si>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</si>
  <si>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</si>
  <si>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</si>
  <si>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</si>
  <si>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</si>
  <si>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</si>
  <si>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</si>
  <si>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</si>
  <si>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</si>
  <si>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</si>
  <si>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</si>
  <si>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</si>
  <si>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</si>
  <si>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</si>
  <si>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</si>
  <si>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</si>
  <si>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</si>
  <si>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</si>
  <si>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</si>
  <si>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</si>
  <si>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</si>
  <si>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</si>
  <si>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</si>
  <si>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</si>
  <si>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</si>
  <si>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</si>
  <si>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</si>
  <si>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</si>
  <si>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</si>
  <si>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</si>
  <si>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</si>
  <si>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</si>
  <si>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</si>
  <si>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</si>
  <si>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</si>
  <si>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</si>
  <si>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</si>
  <si>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</si>
  <si>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</si>
  <si>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</si>
  <si>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</si>
  <si>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</si>
  <si>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</si>
  <si>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</si>
  <si>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</si>
  <si>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</si>
  <si>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</si>
  <si>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</si>
  <si>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</si>
  <si>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</si>
  <si>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</si>
  <si>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</si>
  <si>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</si>
  <si>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</si>
  <si>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</si>
  <si>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</si>
  <si>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</si>
  <si>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</si>
  <si>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</si>
  <si>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</si>
  <si>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</si>
  <si>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</si>
  <si>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</si>
  <si>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</si>
  <si>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</si>
  <si>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</si>
  <si>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</si>
  <si>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</si>
  <si>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</si>
  <si>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</si>
  <si>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</si>
  <si>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</si>
  <si>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</si>
  <si>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</si>
  <si>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</si>
  <si>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</si>
  <si>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</si>
  <si>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</si>
  <si>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</si>
  <si>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</si>
  <si>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</si>
  <si>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</si>
  <si>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</si>
  <si>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</si>
  <si>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</si>
  <si>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</si>
  <si>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</si>
  <si>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</si>
  <si>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</si>
  <si>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</si>
  <si>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</si>
  <si>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</si>
  <si>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</si>
  <si>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</si>
  <si>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</si>
  <si>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</si>
  <si>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</si>
  <si>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</si>
  <si>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</si>
  <si>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</si>
  <si>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</si>
  <si>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</si>
  <si>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</si>
  <si>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</si>
  <si>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</si>
  <si>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</si>
  <si>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</si>
  <si>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</si>
  <si>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</si>
  <si>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</si>
  <si>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</si>
  <si>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</si>
  <si>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</si>
  <si>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</si>
  <si>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</si>
  <si>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</si>
  <si>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</si>
  <si>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</si>
  <si>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</si>
  <si>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</si>
  <si>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</si>
  <si>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</si>
  <si>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</si>
  <si>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</si>
  <si>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</si>
  <si>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</si>
  <si>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</si>
  <si>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</si>
  <si>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</si>
  <si>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</si>
  <si>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</si>
  <si>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</si>
  <si>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</si>
  <si>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</si>
  <si>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</si>
  <si>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</si>
  <si>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</si>
  <si>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</si>
  <si>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</si>
  <si>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</si>
  <si>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</si>
  <si>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</si>
  <si>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</si>
  <si>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</si>
  <si>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</si>
  <si>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</si>
  <si>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</si>
  <si>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</si>
  <si>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</si>
  <si>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</si>
  <si>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</si>
  <si>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</si>
  <si>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</si>
  <si>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</si>
  <si>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</si>
  <si>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</si>
  <si>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</si>
  <si>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</si>
  <si>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</si>
  <si>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</si>
  <si>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</si>
  <si>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</si>
  <si>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</si>
  <si>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</si>
  <si>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</si>
  <si>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</si>
  <si>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</si>
  <si>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</si>
  <si>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</si>
  <si>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</si>
  <si>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</si>
  <si>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</si>
  <si>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</si>
  <si>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</si>
  <si>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</si>
  <si>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</si>
  <si>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</si>
  <si>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</si>
  <si>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</si>
  <si>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</si>
  <si>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</si>
  <si>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</si>
  <si>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</si>
  <si>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</si>
  <si>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</si>
  <si>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</si>
  <si>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</si>
  <si>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</si>
  <si>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</si>
  <si>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</si>
  <si>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</si>
  <si>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</si>
  <si>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</si>
  <si>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</si>
  <si>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</si>
  <si>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</si>
  <si>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</si>
  <si>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</si>
  <si>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</si>
  <si>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</si>
  <si>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</si>
  <si>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</si>
  <si>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</si>
  <si>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</si>
  <si>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</si>
  <si>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</si>
  <si>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</si>
  <si>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</si>
  <si>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</si>
  <si>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</si>
  <si>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</si>
  <si>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</si>
  <si>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</si>
  <si>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</si>
  <si>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</si>
  <si>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</si>
  <si>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</si>
  <si>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</si>
  <si>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</si>
  <si>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</si>
  <si>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</si>
  <si>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</si>
  <si>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</si>
  <si>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</si>
  <si>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</si>
  <si>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</si>
  <si>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</si>
  <si>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</si>
  <si>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</si>
  <si>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</si>
  <si>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</si>
  <si>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</si>
  <si>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</si>
  <si>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</si>
  <si>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</si>
  <si>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</si>
  <si>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</si>
  <si>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</si>
  <si>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</si>
  <si>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</si>
  <si>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</si>
  <si>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</si>
  <si>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</si>
  <si>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</si>
  <si>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</si>
  <si>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</si>
  <si>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</si>
  <si>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</si>
  <si>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</si>
  <si>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</si>
  <si>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</si>
  <si>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</si>
  <si>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</si>
  <si>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</si>
  <si>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</si>
  <si>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</si>
  <si>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</si>
  <si>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</si>
  <si>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</si>
  <si>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</si>
  <si>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</si>
  <si>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</si>
  <si>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</si>
  <si>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</si>
  <si>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</si>
  <si>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</si>
  <si>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</si>
  <si>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</si>
  <si>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</si>
  <si>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</si>
  <si>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</si>
  <si>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</si>
  <si>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</si>
  <si>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</si>
  <si>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</si>
  <si>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</si>
  <si>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</si>
  <si>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</si>
  <si>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</si>
  <si>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</si>
  <si>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</si>
  <si>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</si>
  <si>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</si>
  <si>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</si>
  <si>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</si>
  <si>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</si>
  <si>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</si>
  <si>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</si>
  <si>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</si>
  <si>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</si>
  <si>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</si>
  <si>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</si>
  <si>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</si>
  <si>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</si>
  <si>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</si>
  <si>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</si>
  <si>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</si>
  <si>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</si>
  <si>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</si>
  <si>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</si>
  <si>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</si>
  <si>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</si>
  <si>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</si>
  <si>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</si>
  <si>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</si>
  <si>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</si>
  <si>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</si>
  <si>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</si>
  <si>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</si>
  <si>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</si>
  <si>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</si>
  <si>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</si>
  <si>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</si>
  <si>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</si>
  <si>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</si>
  <si>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</si>
  <si>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</si>
  <si>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</si>
  <si>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</si>
  <si>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</si>
  <si>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</si>
  <si>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</si>
  <si>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</si>
  <si>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</si>
  <si>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</si>
  <si>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</si>
  <si>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</si>
  <si>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</si>
  <si>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</si>
  <si>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</si>
  <si>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</si>
  <si>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</si>
  <si>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</si>
  <si>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</si>
  <si>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</si>
  <si>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</si>
  <si>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</si>
  <si>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</si>
  <si>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</si>
  <si>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</si>
  <si>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</si>
  <si>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</si>
  <si>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</si>
  <si>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</si>
  <si>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</si>
  <si>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</si>
  <si>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</si>
  <si>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</si>
  <si>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</si>
  <si>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</si>
  <si>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</si>
  <si>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</si>
  <si>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</si>
  <si>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</si>
  <si>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</si>
  <si>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</si>
  <si>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</si>
  <si>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</si>
  <si>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</si>
  <si>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</si>
  <si>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</si>
  <si>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</si>
  <si>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</si>
  <si>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</si>
  <si>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</si>
  <si>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</si>
  <si>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</si>
  <si>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</si>
  <si>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</si>
  <si>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</si>
  <si>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</si>
  <si>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</si>
  <si>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</si>
  <si>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</si>
  <si>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</si>
  <si>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</si>
  <si>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</si>
  <si>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</si>
  <si>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</si>
  <si>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</si>
  <si>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</si>
  <si>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</si>
  <si>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</si>
  <si>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</si>
  <si>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</si>
  <si>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</si>
  <si>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</si>
  <si>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</si>
  <si>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</si>
  <si>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</si>
  <si>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</si>
  <si>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</si>
  <si>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</si>
  <si>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</si>
  <si>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</si>
  <si>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</si>
  <si>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</si>
  <si>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</si>
  <si>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</si>
  <si>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</si>
  <si>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</si>
  <si>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</si>
  <si>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</si>
  <si>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</si>
  <si>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</si>
  <si>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</si>
  <si>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</si>
  <si>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</si>
  <si>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</si>
  <si>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</si>
  <si>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</si>
  <si>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</si>
  <si>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</si>
  <si>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</si>
  <si>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</si>
  <si>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</si>
  <si>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</si>
  <si>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</si>
  <si>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</si>
  <si>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</si>
  <si>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</si>
  <si>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</si>
  <si>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</si>
  <si>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</si>
  <si>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</si>
  <si>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</si>
  <si>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</si>
  <si>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</si>
  <si>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</si>
  <si>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</si>
  <si>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</si>
  <si>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</si>
  <si>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</si>
  <si>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</si>
  <si>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</si>
  <si>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</si>
  <si>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</si>
  <si>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</si>
  <si>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</si>
  <si>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</si>
  <si>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</si>
  <si>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</si>
  <si>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</si>
  <si>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</si>
  <si>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</si>
  <si>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</si>
  <si>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</si>
  <si>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</si>
  <si>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</si>
  <si>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</si>
  <si>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</si>
  <si>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</si>
  <si>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</si>
  <si>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</si>
  <si>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</si>
  <si>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</si>
  <si>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</si>
  <si>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</si>
  <si>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</si>
  <si>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</si>
  <si>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</si>
  <si>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</si>
  <si>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</si>
  <si>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</si>
  <si>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</si>
  <si>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</si>
  <si>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</si>
  <si>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</si>
  <si>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</si>
  <si>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</si>
  <si>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</si>
  <si>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</si>
  <si>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</si>
  <si>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</si>
  <si>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</si>
  <si>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</si>
  <si>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</si>
  <si>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</si>
  <si>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</si>
  <si>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</si>
  <si>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</si>
  <si>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</si>
  <si>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</si>
  <si>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</si>
  <si>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</si>
  <si>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</si>
  <si>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</si>
  <si>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</si>
  <si>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</si>
  <si>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</si>
  <si>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</si>
  <si>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</si>
  <si>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</si>
  <si>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</si>
  <si>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</si>
  <si>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</si>
  <si>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</si>
  <si>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</si>
  <si>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</si>
  <si>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</si>
  <si>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</si>
  <si>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</si>
  <si>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</si>
  <si>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</si>
  <si>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</si>
  <si>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</si>
  <si>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</si>
  <si>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</si>
  <si>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</si>
  <si>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</si>
  <si>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</si>
  <si>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</si>
  <si>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</si>
  <si>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</si>
  <si>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</si>
  <si>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</si>
  <si>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</si>
  <si>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</si>
  <si>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</si>
  <si>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</si>
  <si>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</si>
  <si>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</si>
  <si>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</si>
  <si>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</si>
  <si>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</si>
  <si>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</si>
  <si>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</si>
  <si>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</si>
  <si>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</si>
  <si>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</si>
  <si>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</si>
  <si>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</si>
  <si>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</si>
  <si>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</si>
  <si>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</si>
  <si>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</si>
  <si>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</si>
  <si>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</si>
  <si>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</si>
  <si>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</si>
  <si>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</si>
  <si>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</si>
  <si>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</si>
  <si>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</si>
  <si>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</si>
  <si>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</si>
  <si>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</si>
  <si>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</si>
  <si>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</si>
  <si>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</si>
  <si>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</si>
  <si>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</si>
  <si>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</si>
  <si>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</si>
  <si>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</si>
  <si>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</si>
  <si>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</si>
  <si>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</si>
  <si>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</si>
  <si>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</si>
  <si>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</si>
  <si>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</si>
  <si>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</si>
  <si>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</si>
  <si>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</si>
  <si>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</si>
  <si>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</si>
  <si>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</si>
  <si>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</si>
  <si>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</si>
  <si>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</si>
  <si>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</si>
  <si>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</si>
  <si>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</si>
  <si>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</si>
  <si>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</si>
  <si>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</si>
  <si>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</si>
  <si>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</si>
  <si>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</si>
  <si>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</si>
  <si>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</si>
  <si>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</si>
  <si>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</si>
  <si>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</si>
  <si>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</si>
  <si>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</si>
  <si>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</si>
  <si>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</si>
  <si>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</si>
  <si>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</si>
  <si>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</si>
  <si>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</si>
  <si>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</si>
  <si>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</si>
  <si>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</si>
  <si>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</si>
  <si>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</si>
  <si>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</si>
  <si>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</si>
  <si>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</si>
  <si>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</si>
  <si>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</si>
  <si>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</si>
  <si>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</si>
  <si>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</si>
  <si>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</si>
  <si>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</si>
  <si>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</si>
  <si>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</si>
  <si>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</si>
  <si>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</si>
  <si>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</si>
  <si>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</si>
  <si>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</si>
  <si>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</si>
  <si>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</si>
  <si>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</si>
  <si>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</si>
  <si>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</si>
  <si>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</si>
  <si>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</si>
  <si>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</si>
  <si>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</si>
  <si>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</si>
  <si>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</si>
  <si>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</si>
  <si>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</si>
  <si>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</si>
  <si>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</si>
  <si>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</si>
  <si>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</si>
  <si>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</si>
  <si>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</si>
  <si>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</si>
  <si>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</si>
  <si>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</si>
  <si>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</si>
  <si>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</si>
  <si>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</si>
  <si>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</si>
  <si>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</si>
  <si>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</si>
  <si>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</si>
  <si>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</si>
  <si>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</si>
  <si>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</si>
  <si>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</si>
  <si>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</si>
  <si>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</si>
  <si>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</si>
  <si>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</si>
  <si>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</si>
  <si>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</si>
  <si>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</si>
  <si>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</si>
  <si>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</si>
  <si>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</si>
  <si>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</si>
  <si>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</si>
  <si>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</si>
  <si>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</si>
  <si>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</si>
  <si>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</si>
  <si>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</si>
  <si>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</si>
  <si>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</si>
  <si>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</si>
  <si>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</si>
  <si>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</si>
  <si>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</si>
  <si>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</si>
  <si>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</si>
  <si>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</si>
  <si>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</si>
  <si>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</si>
  <si>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</si>
  <si>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</si>
  <si>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</si>
  <si>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</si>
  <si>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</si>
  <si>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</si>
  <si>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</si>
  <si>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</si>
  <si>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</si>
  <si>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</si>
  <si>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</si>
  <si>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</si>
  <si>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</si>
  <si>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</si>
  <si>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</si>
  <si>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</si>
  <si>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</si>
  <si>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</si>
  <si>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</si>
  <si>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</si>
  <si>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</si>
  <si>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</si>
  <si>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</si>
  <si>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</si>
  <si>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</si>
  <si>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</si>
  <si>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</si>
  <si>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</si>
  <si>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</si>
  <si>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</si>
  <si>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</si>
  <si>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</si>
  <si>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</si>
  <si>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</si>
  <si>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</si>
  <si>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</si>
  <si>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</si>
  <si>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</si>
  <si>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</si>
  <si>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</si>
  <si>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</si>
  <si>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</si>
  <si>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</si>
  <si>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</si>
  <si>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</si>
  <si>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</si>
  <si>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</si>
  <si>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</si>
  <si>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</si>
  <si>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</si>
  <si>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</si>
  <si>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</si>
  <si>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</si>
  <si>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</si>
  <si>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</si>
  <si>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</si>
  <si>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</si>
  <si>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</si>
  <si>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</si>
  <si>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</si>
  <si>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</si>
  <si>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</si>
  <si>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</si>
  <si>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</si>
  <si>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</si>
  <si>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</si>
  <si>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</si>
  <si>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</si>
  <si>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</si>
  <si>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</si>
  <si>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</si>
  <si>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</si>
  <si>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</si>
  <si>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</si>
  <si>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</si>
  <si>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</si>
  <si>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</si>
  <si>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</si>
  <si>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</si>
  <si>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</si>
  <si>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</si>
  <si>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</si>
  <si>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</si>
  <si>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</si>
  <si>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</si>
  <si>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</si>
  <si>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</si>
  <si>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</si>
  <si>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</si>
  <si>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</si>
  <si>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</si>
  <si>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</si>
  <si>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</si>
  <si>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</si>
  <si>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</si>
  <si>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</si>
  <si>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</si>
  <si>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</si>
  <si>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</si>
  <si>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</si>
  <si>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</si>
  <si>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</si>
  <si>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</si>
  <si>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</si>
  <si>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</si>
  <si>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</si>
  <si>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</si>
  <si>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</si>
  <si>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</si>
  <si>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</si>
  <si>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</si>
  <si>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</si>
  <si>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</si>
  <si>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</si>
  <si>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</si>
  <si>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</si>
  <si>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</si>
  <si>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</si>
  <si>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</si>
  <si>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</si>
  <si>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</si>
  <si>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</si>
  <si>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</si>
  <si>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</si>
  <si>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</si>
  <si>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</si>
  <si>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</si>
  <si>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</si>
  <si>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</si>
  <si>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</si>
  <si>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</si>
  <si>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</si>
  <si>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</si>
  <si>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</si>
  <si>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</si>
  <si>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</si>
  <si>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</si>
  <si>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</si>
  <si>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</si>
  <si>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</si>
  <si>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</si>
  <si>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</si>
  <si>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</si>
  <si>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</si>
  <si>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</si>
  <si>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</si>
  <si>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</si>
  <si>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</si>
  <si>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</si>
  <si>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</si>
  <si>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</si>
  <si>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</si>
  <si>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</si>
  <si>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</si>
  <si>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</si>
  <si>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</si>
  <si>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</si>
  <si>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</si>
  <si>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</si>
  <si>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</si>
  <si>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</si>
  <si>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</si>
  <si>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</si>
  <si>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</si>
  <si>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</si>
  <si>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</si>
  <si>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</si>
  <si>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</si>
  <si>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</si>
  <si>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</si>
  <si>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</si>
  <si>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</si>
  <si>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</si>
  <si>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</si>
  <si>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</si>
  <si>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</si>
  <si>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</si>
  <si>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</si>
  <si>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</si>
  <si>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</si>
  <si>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</si>
  <si>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</si>
  <si>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</si>
  <si>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</si>
  <si>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</si>
  <si>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</si>
  <si>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</si>
  <si>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</si>
  <si>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</si>
  <si>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</si>
  <si>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</si>
  <si>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</si>
  <si>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</si>
  <si>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</si>
  <si>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</si>
  <si>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</si>
  <si>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</si>
  <si>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</si>
  <si>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</si>
  <si>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</si>
  <si>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</si>
  <si>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</si>
  <si>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</si>
  <si>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</si>
  <si>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</si>
  <si>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</si>
  <si>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</si>
  <si>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</si>
  <si>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</si>
  <si>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</si>
  <si>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</si>
  <si>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</si>
  <si>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</si>
  <si>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</si>
  <si>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</si>
  <si>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</si>
  <si>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</si>
  <si>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</si>
  <si>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</si>
  <si>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</si>
  <si>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</si>
  <si>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</si>
  <si>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</si>
  <si>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</si>
  <si>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</si>
  <si>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</si>
  <si>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</si>
  <si>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</si>
  <si>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</si>
  <si>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</si>
  <si>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</si>
  <si>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</si>
  <si>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</si>
  <si>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</si>
  <si>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</si>
  <si>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</si>
  <si>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</si>
  <si>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</si>
  <si>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</si>
  <si>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</si>
  <si>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</si>
  <si>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</si>
  <si>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</si>
  <si>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</si>
  <si>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</si>
  <si>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</si>
  <si>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</si>
  <si>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</si>
  <si>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</si>
  <si>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</si>
  <si>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</si>
  <si>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</si>
  <si>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</si>
  <si>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</si>
  <si>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</si>
  <si>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</si>
  <si>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</si>
  <si>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</si>
  <si>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</si>
  <si>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</si>
  <si>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</si>
  <si>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</si>
  <si>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</si>
  <si>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</si>
  <si>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</si>
  <si>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</si>
  <si>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</si>
  <si>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</si>
  <si>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</si>
  <si>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</si>
  <si>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</si>
  <si>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</si>
  <si>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</si>
  <si>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</si>
  <si>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</si>
  <si>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</si>
  <si>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</si>
  <si>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</si>
  <si>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</si>
  <si>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</si>
  <si>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</si>
  <si>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</si>
  <si>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</si>
  <si>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</si>
  <si>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</si>
  <si>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</si>
  <si>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</si>
  <si>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</si>
  <si>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</si>
  <si>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</si>
  <si>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</si>
  <si>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</si>
  <si>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</si>
  <si>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</si>
  <si>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</si>
  <si>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</si>
  <si>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</si>
  <si>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</si>
  <si>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</si>
  <si>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</si>
  <si>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</si>
  <si>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</si>
  <si>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</si>
  <si>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</si>
  <si>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</si>
  <si>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</si>
  <si>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</si>
  <si>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</si>
  <si>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</si>
  <si>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</si>
  <si>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</si>
  <si>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</si>
  <si>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</si>
  <si>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</si>
  <si>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</si>
  <si>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</si>
  <si>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</si>
  <si>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</si>
  <si>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</si>
  <si>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</si>
  <si>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</si>
  <si>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</si>
  <si>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</si>
  <si>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</si>
  <si>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</si>
  <si>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</si>
  <si>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</si>
  <si>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</si>
  <si>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</si>
  <si>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</si>
  <si>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</si>
  <si>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</si>
  <si>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</si>
  <si>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</si>
  <si>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</si>
  <si>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</si>
  <si>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</si>
  <si>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</si>
  <si>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</si>
  <si>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</si>
  <si>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</si>
  <si>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</si>
  <si>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</si>
  <si>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</si>
  <si>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</si>
  <si>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</si>
  <si>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</si>
  <si>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</si>
  <si>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</si>
  <si>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</si>
  <si>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</si>
  <si>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</si>
  <si>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</si>
  <si>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</si>
  <si>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</si>
  <si>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</si>
  <si>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</si>
  <si>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</si>
  <si>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</si>
  <si>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</si>
  <si>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</si>
  <si>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</si>
  <si>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</si>
  <si>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</si>
  <si>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</si>
  <si>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</si>
  <si>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</si>
  <si>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</si>
  <si>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</si>
  <si>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</si>
  <si>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</si>
  <si>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</si>
  <si>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</si>
  <si>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</si>
  <si>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</si>
  <si>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</si>
  <si>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</si>
  <si>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</si>
  <si>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</si>
  <si>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</si>
  <si>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</si>
  <si>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</si>
  <si>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</si>
  <si>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</si>
  <si>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</si>
  <si>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</si>
  <si>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</si>
  <si>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</si>
  <si>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</si>
  <si>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</si>
  <si>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</si>
  <si>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</si>
  <si>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</si>
  <si>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</si>
  <si>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</si>
  <si>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</si>
  <si>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</si>
  <si>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</si>
  <si>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</si>
  <si>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</si>
  <si>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</si>
  <si>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</si>
  <si>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</si>
  <si>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</si>
  <si>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</si>
  <si>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</si>
  <si>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</si>
  <si>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</si>
  <si>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</si>
  <si>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</si>
  <si>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</si>
  <si>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</si>
  <si>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</si>
  <si>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</si>
  <si>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</si>
  <si>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</si>
  <si>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</si>
  <si>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</si>
  <si>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</si>
  <si>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</si>
  <si>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</si>
  <si>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</si>
  <si>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</si>
  <si>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</si>
  <si>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</si>
  <si>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</si>
  <si>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</si>
  <si>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</si>
  <si>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</si>
  <si>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</si>
  <si>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</si>
  <si>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</si>
  <si>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</si>
  <si>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</si>
  <si>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</si>
  <si>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</si>
  <si>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</si>
  <si>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</si>
  <si>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</si>
  <si>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</si>
  <si>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</si>
  <si>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</si>
  <si>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</si>
  <si>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</si>
  <si>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</si>
  <si>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</si>
  <si>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</si>
  <si>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</si>
  <si>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</si>
  <si>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</si>
  <si>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</si>
  <si>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</si>
  <si>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</si>
  <si>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</si>
  <si>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</si>
  <si>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</si>
  <si>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</si>
  <si>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</si>
  <si>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</si>
  <si>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</si>
  <si>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</si>
  <si>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</si>
  <si>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</si>
  <si>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</si>
  <si>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</si>
  <si>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</si>
  <si>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</si>
  <si>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</si>
  <si>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</si>
  <si>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</si>
  <si>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</si>
  <si>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</si>
  <si>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</si>
  <si>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</si>
  <si>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</si>
  <si>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</si>
  <si>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</si>
  <si>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</si>
  <si>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</si>
  <si>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</si>
  <si>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</si>
  <si>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</si>
  <si>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</si>
  <si>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</si>
  <si>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</si>
  <si>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</si>
  <si>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</si>
  <si>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</si>
  <si>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</si>
  <si>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</si>
  <si>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</si>
  <si>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</si>
  <si>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</si>
  <si>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</si>
  <si>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</si>
  <si>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</si>
  <si>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</si>
  <si>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</si>
  <si>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</si>
  <si>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</si>
  <si>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</si>
  <si>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</si>
  <si>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</si>
  <si>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</si>
  <si>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</si>
  <si>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</si>
  <si>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</si>
  <si>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</si>
  <si>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</si>
  <si>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</si>
  <si>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</si>
  <si>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</si>
  <si>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</si>
  <si>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</si>
  <si>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</si>
  <si>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</si>
  <si>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</si>
  <si>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</si>
  <si>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</si>
  <si>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</si>
  <si>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</si>
  <si>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</si>
  <si>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</si>
  <si>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</si>
  <si>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</si>
  <si>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</si>
  <si>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</si>
  <si>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</si>
  <si>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</si>
  <si>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</si>
  <si>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</si>
  <si>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</si>
  <si>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</si>
  <si>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</si>
  <si>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</si>
  <si>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</si>
  <si>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</si>
  <si>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</si>
  <si>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</si>
  <si>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</si>
  <si>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</si>
  <si>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</si>
  <si>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</si>
  <si>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</si>
  <si>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</si>
  <si>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</si>
  <si>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</si>
  <si>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</si>
  <si>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</si>
  <si>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</si>
  <si>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</si>
  <si>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</si>
  <si>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</si>
  <si>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</si>
  <si>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</si>
  <si>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</si>
  <si>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</si>
  <si>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</si>
  <si>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</si>
  <si>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</si>
  <si>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</si>
  <si>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</si>
  <si>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</si>
  <si>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</si>
  <si>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</si>
  <si>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</si>
  <si>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</si>
  <si>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</si>
  <si>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</si>
  <si>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</si>
  <si>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</si>
  <si>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</si>
  <si>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</si>
  <si>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</si>
  <si>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</si>
  <si>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</si>
  <si>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</si>
  <si>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</si>
  <si>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</si>
  <si>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</si>
  <si>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</si>
  <si>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</si>
  <si>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</si>
  <si>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</si>
  <si>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</si>
  <si>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</si>
  <si>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</si>
  <si>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</si>
  <si>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</si>
  <si>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</si>
  <si>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</si>
  <si>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</si>
  <si>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</si>
  <si>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</si>
  <si>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</si>
  <si>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</si>
  <si>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</si>
  <si>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</si>
  <si>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</si>
  <si>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</si>
  <si>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</si>
  <si>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</si>
  <si>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</si>
  <si>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</si>
  <si>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</si>
  <si>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</si>
  <si>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</si>
  <si>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</si>
  <si>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</si>
  <si>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</si>
  <si>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</si>
  <si>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</si>
  <si>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</si>
  <si>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</si>
  <si>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</si>
  <si>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</si>
  <si>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</si>
  <si>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</si>
  <si>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</si>
  <si>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</si>
  <si>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</si>
  <si>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</si>
  <si>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</si>
  <si>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</si>
  <si>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</si>
  <si>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</si>
  <si>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</si>
  <si>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</si>
  <si>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</si>
  <si>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</si>
  <si>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</si>
  <si>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</si>
  <si>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</si>
  <si>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</si>
  <si>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</si>
  <si>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</si>
  <si>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</si>
  <si>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</si>
  <si>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</si>
  <si>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</si>
  <si>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</si>
  <si>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</si>
  <si>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</si>
  <si>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</si>
  <si>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</si>
  <si>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</si>
  <si>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</si>
  <si>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</si>
  <si>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</si>
  <si>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</si>
  <si>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</si>
  <si>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</si>
  <si>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</si>
  <si>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</si>
  <si>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</si>
  <si>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</si>
  <si>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</si>
  <si>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</si>
  <si>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</si>
  <si>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</si>
  <si>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</si>
  <si>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</si>
  <si>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</si>
  <si>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</si>
  <si>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</si>
  <si>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</si>
  <si>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</si>
  <si>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</si>
  <si>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</si>
  <si>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</si>
  <si>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</si>
  <si>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</si>
  <si>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</si>
  <si>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</si>
  <si>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</si>
  <si>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</si>
  <si>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</si>
  <si>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</si>
  <si>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</si>
  <si>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</si>
  <si>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</si>
  <si>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</si>
  <si>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</si>
  <si>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</si>
  <si>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</si>
  <si>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</si>
  <si>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</si>
  <si>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</si>
  <si>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</si>
  <si>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</si>
  <si>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</si>
  <si>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</si>
  <si>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</si>
  <si>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</si>
  <si>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</si>
  <si>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</si>
  <si>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</si>
  <si>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</si>
  <si>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</si>
  <si>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</si>
  <si>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</si>
  <si>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</si>
  <si>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</si>
  <si>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</si>
  <si>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</si>
  <si>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</si>
  <si>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</si>
  <si>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</si>
  <si>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</si>
  <si>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</si>
  <si>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</si>
  <si>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</si>
  <si>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</si>
  <si>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</si>
  <si>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</si>
  <si>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</si>
  <si>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</si>
  <si>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</si>
  <si>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</si>
  <si>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</si>
  <si>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</si>
  <si>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</si>
  <si>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</si>
  <si>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</si>
  <si>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</si>
  <si>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</si>
  <si>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</si>
  <si>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</si>
  <si>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</si>
  <si>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</si>
  <si>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</si>
  <si>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</si>
  <si>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</si>
  <si>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</si>
  <si>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</si>
  <si>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</si>
  <si>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</si>
  <si>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</si>
  <si>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</si>
  <si>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</si>
  <si>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</si>
  <si>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</si>
  <si>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</si>
  <si>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</si>
  <si>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</si>
  <si>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</si>
  <si>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</si>
  <si>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</si>
  <si>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</si>
  <si>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</si>
  <si>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</si>
  <si>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</si>
  <si>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</si>
  <si>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</si>
  <si>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</si>
  <si>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</si>
  <si>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</si>
  <si>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</si>
  <si>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</si>
  <si>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</si>
  <si>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</si>
  <si>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</si>
  <si>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</si>
  <si>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</si>
  <si>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</si>
  <si>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</si>
  <si>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</si>
  <si>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</si>
  <si>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</si>
  <si>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</si>
  <si>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</si>
  <si>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</si>
  <si>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</si>
  <si>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</si>
  <si>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</si>
  <si>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</si>
  <si>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</si>
  <si>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</si>
  <si>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</si>
  <si>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</si>
  <si>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</si>
  <si>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</si>
  <si>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</si>
  <si>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</si>
  <si>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</si>
  <si>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</si>
  <si>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</si>
  <si>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</si>
  <si>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</si>
  <si>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</si>
  <si>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</si>
  <si>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</si>
  <si>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</si>
  <si>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</si>
  <si>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</si>
  <si>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</si>
  <si>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</si>
  <si>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</si>
  <si>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</si>
  <si>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</si>
  <si>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</si>
  <si>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</si>
  <si>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</si>
  <si>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</si>
  <si>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</si>
  <si>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</si>
  <si>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</si>
  <si>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</si>
  <si>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</si>
  <si>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</si>
  <si>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</si>
  <si>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</si>
  <si>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</si>
  <si>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</si>
  <si>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</si>
  <si>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</si>
  <si>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</si>
  <si>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</si>
  <si>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</si>
  <si>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</si>
  <si>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</si>
  <si>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</si>
  <si>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</si>
  <si>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</si>
  <si>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</si>
  <si>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</si>
  <si>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</si>
  <si>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</si>
  <si>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</si>
  <si>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</si>
  <si>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</si>
  <si>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</si>
  <si>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</si>
  <si>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</si>
  <si>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</si>
  <si>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</si>
  <si>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</si>
  <si>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</si>
  <si>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</si>
  <si>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</si>
  <si>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</si>
  <si>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</si>
  <si>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</si>
  <si>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</si>
  <si>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</si>
  <si>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</si>
  <si>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</si>
  <si>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</si>
  <si>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</si>
  <si>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</si>
  <si>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</si>
  <si>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</si>
  <si>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</si>
  <si>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</si>
  <si>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</si>
  <si>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</si>
  <si>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</si>
  <si>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</si>
  <si>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</si>
  <si>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</si>
  <si>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</si>
  <si>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</si>
  <si>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</si>
  <si>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</si>
  <si>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</si>
  <si>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</si>
  <si>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</si>
  <si>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</si>
  <si>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</si>
  <si>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</si>
  <si>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</si>
  <si>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</si>
  <si>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</si>
  <si>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</si>
  <si>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</si>
  <si>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</si>
  <si>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</si>
  <si>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</si>
  <si>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</si>
  <si>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</si>
  <si>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</si>
  <si>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</si>
  <si>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</si>
  <si>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</si>
  <si>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</si>
  <si>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</si>
  <si>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</si>
  <si>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</si>
  <si>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</si>
  <si>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</si>
  <si>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</si>
  <si>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</si>
  <si>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</si>
  <si>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</si>
  <si>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</si>
  <si>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</si>
  <si>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</si>
  <si>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</si>
  <si>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</si>
  <si>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</si>
  <si>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</si>
  <si>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</si>
  <si>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</si>
  <si>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</si>
  <si>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</si>
  <si>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</si>
  <si>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</si>
  <si>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</si>
  <si>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</si>
  <si>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</si>
  <si>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</si>
  <si>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</si>
  <si>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</si>
  <si>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</si>
  <si>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</si>
  <si>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</si>
  <si>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</si>
  <si>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</si>
  <si>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</si>
  <si>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</si>
  <si>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</si>
  <si>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</si>
  <si>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</si>
  <si>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</si>
  <si>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</si>
  <si>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</si>
  <si>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</si>
  <si>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</si>
  <si>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</si>
  <si>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</si>
  <si>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</si>
  <si>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</si>
  <si>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</si>
  <si>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</si>
  <si>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</si>
  <si>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</si>
  <si>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</si>
  <si>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</si>
  <si>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</si>
  <si>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</si>
  <si>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</si>
  <si>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</si>
  <si>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</si>
  <si>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</si>
  <si>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</si>
  <si>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</si>
  <si>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</si>
  <si>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</si>
  <si>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</si>
  <si>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</si>
  <si>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</si>
  <si>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</si>
  <si>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</si>
  <si>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</si>
  <si>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</si>
  <si>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</si>
  <si>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</si>
  <si>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</si>
  <si>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</si>
  <si>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</si>
  <si>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</si>
  <si>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</si>
  <si>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</si>
  <si>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</si>
  <si>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</si>
  <si>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</si>
  <si>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</si>
  <si>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</si>
  <si>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</si>
  <si>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</si>
  <si>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</si>
  <si>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</si>
  <si>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</si>
  <si>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</si>
  <si>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</si>
  <si>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</si>
  <si>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</si>
  <si>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</si>
  <si>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</si>
  <si>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</si>
  <si>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</si>
  <si>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</si>
  <si>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</si>
  <si>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</si>
  <si>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</si>
  <si>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</si>
  <si>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</si>
  <si>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</si>
  <si>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</si>
  <si>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</si>
  <si>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</si>
  <si>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</si>
  <si>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</si>
  <si>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</si>
  <si>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</si>
  <si>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</si>
  <si>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</si>
  <si>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</si>
  <si>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</si>
  <si>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</si>
  <si>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</si>
  <si>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</si>
  <si>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</si>
  <si>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</si>
  <si>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</si>
  <si>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</si>
  <si>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</si>
  <si>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</si>
  <si>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</si>
  <si>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</si>
  <si>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</si>
  <si>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</si>
  <si>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</si>
  <si>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</si>
  <si>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</si>
  <si>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</si>
  <si>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</si>
  <si>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</si>
  <si>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</si>
  <si>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</si>
  <si>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</si>
  <si>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</si>
  <si>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</si>
  <si>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</si>
  <si>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</si>
  <si>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</si>
  <si>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</si>
  <si>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</si>
  <si>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</si>
  <si>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</si>
  <si>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</si>
  <si>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</si>
  <si>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</si>
  <si>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</si>
  <si>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</si>
  <si>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</si>
  <si>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</si>
  <si>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</si>
  <si>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</si>
  <si>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</si>
  <si>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</si>
  <si>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</si>
  <si>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</si>
  <si>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</si>
  <si>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</si>
  <si>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</si>
  <si>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</si>
  <si>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</si>
  <si>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</si>
  <si>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</si>
  <si>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</si>
  <si>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</si>
  <si>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</si>
  <si>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</si>
  <si>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</si>
  <si>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</si>
  <si>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</si>
  <si>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</si>
  <si>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</si>
  <si>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</si>
  <si>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</si>
  <si>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</si>
  <si>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</si>
  <si>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</si>
  <si>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</si>
  <si>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</si>
  <si>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</si>
  <si>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</si>
  <si>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</si>
  <si>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</si>
  <si>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</si>
  <si>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</si>
  <si>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</si>
  <si>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</si>
  <si>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</si>
  <si>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</si>
  <si>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</si>
  <si>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</si>
  <si>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</si>
  <si>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</si>
  <si>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</si>
  <si>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</si>
  <si>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</si>
  <si>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</si>
  <si>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</si>
  <si>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</si>
  <si>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</si>
  <si>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</si>
  <si>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</si>
  <si>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</si>
  <si>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</si>
  <si>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</si>
  <si>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</si>
  <si>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</si>
  <si>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</si>
  <si>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</si>
  <si>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</si>
  <si>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</si>
  <si>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</si>
  <si>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</si>
  <si>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</si>
  <si>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</si>
  <si>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</si>
  <si>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</si>
  <si>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</si>
  <si>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</si>
  <si>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</si>
  <si>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</si>
  <si>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</si>
  <si>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</si>
  <si>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</si>
  <si>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</si>
  <si>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</si>
  <si>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</si>
  <si>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</si>
  <si>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</si>
  <si>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</si>
  <si>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</si>
  <si>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</si>
  <si>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</si>
  <si>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</si>
  <si>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</si>
  <si>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</si>
  <si>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</si>
  <si>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</si>
  <si>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</si>
  <si>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</si>
  <si>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</si>
  <si>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</si>
  <si>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</si>
  <si>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</si>
  <si>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</si>
  <si>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</si>
  <si>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</si>
  <si>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</si>
  <si>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</si>
  <si>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</si>
  <si>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</si>
  <si>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</si>
  <si>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</si>
  <si>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</si>
  <si>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</si>
  <si>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</si>
  <si>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</si>
  <si>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</si>
  <si>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</si>
  <si>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</si>
  <si>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</si>
  <si>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</si>
  <si>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</si>
  <si>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</si>
  <si>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</si>
  <si>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</si>
  <si>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</si>
  <si>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</si>
  <si>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</si>
  <si>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</si>
  <si>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</si>
  <si>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</si>
  <si>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</si>
  <si>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</si>
  <si>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</si>
  <si>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</si>
  <si>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</si>
  <si>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</si>
  <si>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</si>
  <si>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</si>
  <si>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</si>
  <si>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</si>
  <si>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</si>
  <si>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</si>
  <si>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</si>
  <si>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</si>
  <si>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</si>
  <si>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</si>
  <si>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</si>
  <si>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</si>
  <si>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</si>
  <si>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</si>
  <si>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</si>
  <si>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</si>
  <si>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</si>
  <si>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</si>
  <si>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</si>
  <si>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</si>
  <si>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</si>
  <si>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</si>
  <si>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</si>
  <si>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</si>
  <si>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</si>
  <si>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</si>
  <si>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</si>
  <si>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</si>
  <si>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</si>
  <si>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</si>
  <si>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</si>
  <si>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</si>
  <si>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</si>
  <si>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</si>
  <si>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</si>
  <si>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</si>
  <si>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</si>
  <si>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</si>
  <si>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</si>
  <si>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</si>
  <si>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</si>
  <si>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</si>
  <si>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</si>
  <si>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</si>
  <si>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</si>
  <si>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</si>
  <si>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</si>
  <si>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</si>
  <si>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</si>
  <si>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</si>
  <si>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</si>
  <si>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</si>
  <si>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</si>
  <si>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</si>
  <si>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</si>
  <si>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</si>
  <si>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</si>
  <si>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</si>
  <si>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</si>
  <si>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</si>
  <si>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</si>
  <si>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</si>
  <si>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</si>
  <si>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</si>
  <si>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</si>
  <si>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</si>
  <si>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</si>
  <si>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</si>
  <si>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</si>
  <si>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</si>
  <si>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</si>
  <si>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</si>
  <si>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</si>
  <si>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</si>
  <si>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</si>
  <si>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</si>
  <si>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</si>
  <si>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</si>
  <si>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</si>
  <si>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</si>
  <si>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</si>
  <si>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</si>
  <si>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</si>
  <si>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</si>
  <si>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</si>
  <si>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</si>
  <si>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</si>
  <si>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</si>
  <si>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</si>
  <si>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</si>
  <si>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</si>
  <si>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</si>
  <si>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</si>
  <si>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</si>
  <si>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</si>
  <si>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</si>
  <si>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</si>
  <si>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</si>
  <si>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</si>
  <si>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</si>
  <si>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</si>
  <si>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</si>
  <si>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</si>
  <si>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</si>
  <si>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</si>
  <si>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</si>
  <si>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</si>
  <si>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</si>
  <si>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</si>
  <si>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</si>
  <si>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</si>
  <si>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</si>
  <si>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</si>
  <si>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</si>
  <si>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</si>
  <si>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</si>
  <si>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</si>
  <si>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</si>
  <si>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</si>
  <si>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</si>
  <si>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</si>
  <si>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</si>
  <si>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</si>
  <si>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</si>
  <si>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</si>
  <si>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</si>
  <si>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</si>
  <si>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</si>
  <si>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</si>
  <si>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</si>
  <si>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</si>
  <si>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</si>
  <si>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</si>
  <si>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</si>
  <si>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</si>
  <si>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</si>
  <si>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</si>
  <si>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</si>
  <si>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</si>
  <si>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</si>
  <si>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</si>
  <si>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</si>
  <si>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</si>
  <si>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</si>
  <si>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</si>
  <si>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</si>
  <si>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</si>
  <si>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</si>
  <si>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</si>
  <si>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</si>
  <si>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</si>
  <si>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</si>
  <si>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</si>
  <si>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</si>
  <si>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</si>
  <si>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</si>
  <si>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</si>
  <si>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</si>
  <si>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</si>
  <si>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</si>
  <si>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</si>
  <si>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</si>
  <si>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</si>
  <si>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</si>
  <si>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</si>
  <si>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</si>
  <si>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</si>
  <si>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</si>
  <si>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</si>
  <si>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</si>
  <si>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</si>
  <si>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</si>
  <si>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</si>
  <si>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</si>
  <si>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</si>
  <si>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</si>
  <si>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</si>
  <si>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</si>
  <si>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</si>
  <si>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</si>
  <si>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</si>
  <si>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</si>
  <si>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</si>
  <si>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</si>
  <si>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</si>
  <si>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</si>
  <si>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</si>
  <si>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</si>
  <si>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</si>
  <si>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</si>
  <si>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</si>
  <si>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</si>
  <si>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</si>
  <si>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</si>
  <si>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</si>
  <si>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</si>
  <si>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</si>
  <si>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</si>
  <si>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</si>
  <si>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</si>
  <si>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</si>
  <si>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</si>
  <si>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</si>
  <si>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</si>
  <si>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</si>
  <si>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</si>
  <si>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</si>
  <si>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</si>
  <si>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</si>
  <si>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</si>
  <si>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</si>
  <si>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</si>
  <si>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</si>
  <si>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</si>
  <si>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</si>
  <si>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</si>
  <si>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</si>
  <si>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</si>
  <si>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</si>
  <si>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</si>
  <si>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</si>
  <si>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</si>
  <si>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</si>
  <si>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</si>
  <si>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</si>
  <si>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</si>
  <si>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</si>
  <si>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</si>
  <si>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</si>
  <si>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</si>
  <si>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</si>
  <si>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</si>
  <si>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</si>
  <si>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</si>
  <si>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</si>
  <si>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</si>
  <si>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</si>
  <si>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</si>
  <si>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</si>
  <si>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</si>
  <si>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</si>
  <si>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</si>
  <si>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</si>
  <si>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</si>
  <si>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</si>
  <si>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</si>
  <si>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</si>
  <si>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</si>
  <si>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</si>
  <si>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</si>
  <si>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</si>
  <si>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</si>
  <si>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</si>
  <si>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</si>
  <si>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</si>
  <si>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</si>
  <si>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</si>
  <si>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</si>
  <si>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</si>
  <si>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</si>
  <si>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</si>
  <si>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</si>
  <si>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</si>
  <si>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</si>
  <si>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</si>
  <si>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</si>
  <si>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</si>
  <si>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</si>
  <si>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</si>
  <si>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</si>
  <si>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</si>
  <si>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</si>
  <si>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</si>
  <si>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</si>
  <si>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</si>
  <si>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</si>
  <si>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</si>
  <si>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</si>
  <si>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</si>
  <si>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</si>
  <si>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</si>
  <si>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</si>
  <si>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</si>
  <si>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</si>
  <si>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</si>
  <si>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</si>
  <si>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</si>
  <si>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</si>
  <si>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</si>
  <si>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</si>
  <si>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</si>
  <si>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</si>
  <si>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</si>
  <si>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</si>
  <si>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</si>
  <si>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</si>
  <si>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</si>
  <si>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</si>
  <si>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</si>
  <si>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</si>
  <si>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</si>
  <si>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</si>
  <si>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</si>
  <si>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</si>
  <si>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</si>
  <si>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</si>
  <si>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</si>
  <si>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</si>
  <si>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</si>
  <si>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</si>
  <si>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</si>
  <si>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</si>
  <si>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</si>
  <si>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</si>
  <si>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</si>
  <si>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</si>
  <si>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</si>
  <si>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</si>
  <si>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</si>
  <si>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</si>
  <si>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</si>
  <si>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</si>
  <si>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</si>
  <si>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</si>
  <si>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</si>
  <si>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</si>
  <si>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</si>
  <si>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</si>
  <si>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</si>
  <si>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</si>
  <si>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</si>
  <si>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</si>
  <si>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</si>
  <si>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</si>
  <si>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</si>
  <si>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</si>
  <si>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</si>
  <si>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</si>
  <si>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</si>
  <si>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</si>
  <si>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</si>
  <si>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</si>
  <si>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</si>
  <si>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</si>
  <si>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</si>
  <si>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</si>
  <si>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</si>
  <si>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</si>
  <si>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</si>
  <si>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</si>
  <si>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</si>
  <si>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</si>
  <si>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</si>
  <si>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</si>
  <si>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</si>
  <si>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</si>
  <si>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</si>
  <si>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</si>
  <si>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</si>
  <si>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</si>
  <si>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</si>
  <si>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</si>
  <si>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</si>
  <si>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</si>
  <si>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</si>
  <si>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</si>
  <si>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</si>
  <si>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</si>
  <si>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</si>
  <si>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</si>
  <si>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</si>
  <si>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</si>
  <si>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</si>
  <si>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</si>
  <si>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</si>
  <si>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</si>
  <si>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</si>
  <si>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</si>
  <si>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</si>
  <si>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</si>
  <si>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</si>
  <si>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</si>
  <si>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</si>
  <si>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</si>
  <si>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</si>
  <si>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</si>
  <si>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</si>
  <si>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</si>
  <si>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</si>
  <si>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</si>
  <si>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</si>
  <si>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</si>
  <si>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</si>
  <si>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</si>
  <si>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</si>
  <si>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</si>
  <si>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</si>
  <si>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</si>
  <si>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</si>
  <si>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</si>
  <si>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</si>
  <si>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</si>
  <si>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</si>
  <si>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</si>
  <si>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</si>
  <si>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</si>
  <si>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</si>
  <si>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</si>
  <si>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</si>
  <si>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</si>
  <si>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</si>
  <si>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</si>
  <si>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</si>
  <si>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</si>
  <si>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</si>
  <si>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</si>
  <si>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</si>
  <si>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</si>
  <si>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</si>
  <si>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</si>
  <si>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</si>
  <si>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</si>
  <si>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</si>
  <si>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</si>
  <si>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</si>
  <si>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</si>
  <si>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</si>
  <si>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</si>
  <si>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</si>
  <si>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</si>
  <si>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</si>
  <si>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</si>
  <si>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</si>
  <si>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</si>
  <si>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</si>
  <si>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</si>
  <si>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</si>
  <si>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</si>
  <si>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</si>
  <si>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</si>
  <si>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</si>
  <si>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</si>
  <si>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</si>
  <si>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</si>
  <si>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</si>
  <si>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</si>
  <si>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</si>
  <si>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</si>
  <si>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</si>
  <si>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</si>
  <si>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</si>
  <si>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</si>
  <si>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</si>
  <si>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</si>
  <si>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</si>
  <si>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</si>
  <si>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</si>
  <si>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</si>
  <si>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</si>
  <si>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</si>
  <si>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</si>
  <si>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</si>
  <si>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</si>
  <si>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</si>
  <si>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</si>
  <si>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</si>
  <si>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</si>
  <si>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</si>
  <si>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</si>
  <si>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</si>
  <si>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</si>
  <si>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</si>
  <si>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</si>
  <si>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</si>
  <si>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</si>
  <si>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</si>
  <si>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</si>
  <si>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</si>
  <si>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</si>
  <si>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</si>
  <si>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</si>
  <si>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</si>
  <si>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</si>
  <si>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</si>
  <si>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</si>
  <si>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</si>
  <si>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</si>
  <si>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</si>
  <si>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</si>
  <si>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</si>
  <si>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</si>
  <si>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</si>
  <si>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</si>
  <si>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</si>
  <si>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</si>
  <si>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</si>
  <si>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</si>
  <si>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</si>
  <si>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</si>
  <si>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</si>
  <si>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</si>
  <si>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</si>
  <si>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</si>
  <si>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</si>
  <si>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</si>
  <si>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</si>
  <si>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</si>
  <si>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</si>
  <si>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</si>
  <si>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</si>
  <si>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</si>
  <si>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</si>
  <si>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</si>
  <si>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</si>
  <si>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</si>
  <si>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</si>
  <si>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</si>
  <si>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</si>
  <si>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</si>
  <si>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</si>
  <si>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</si>
  <si>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</si>
  <si>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</si>
  <si>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</si>
  <si>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</si>
  <si>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</si>
  <si>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</si>
  <si>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</si>
  <si>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</si>
  <si>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</si>
  <si>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</si>
  <si>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</si>
  <si>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</si>
  <si>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</si>
  <si>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</si>
  <si>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</si>
  <si>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</si>
  <si>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</si>
  <si>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</si>
  <si>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</si>
  <si>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</si>
  <si>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</si>
  <si>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</si>
  <si>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</si>
  <si>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</si>
  <si>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</si>
  <si>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</si>
  <si>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</si>
  <si>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</si>
  <si>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</si>
  <si>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</si>
  <si>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</si>
  <si>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</si>
  <si>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</si>
  <si>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</si>
  <si>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</si>
  <si>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</si>
  <si>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</si>
  <si>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</si>
  <si>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</si>
  <si>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</si>
  <si>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</si>
  <si>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</si>
  <si>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</si>
  <si>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</si>
  <si>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</si>
  <si>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</si>
  <si>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</si>
  <si>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</si>
  <si>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</si>
  <si>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</si>
  <si>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</si>
  <si>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</si>
  <si>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</si>
  <si>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</si>
  <si>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</si>
  <si>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</si>
  <si>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</si>
  <si>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</si>
  <si>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</si>
  <si>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</si>
  <si>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</si>
  <si>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</si>
  <si>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</si>
  <si>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</si>
  <si>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</si>
  <si>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</si>
  <si>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</si>
  <si>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</si>
  <si>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</si>
  <si>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</si>
  <si>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</si>
  <si>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</si>
  <si>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</si>
  <si>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</si>
  <si>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</si>
  <si>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</si>
  <si>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</si>
  <si>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</si>
  <si>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</si>
  <si>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</si>
  <si>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</si>
  <si>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</si>
  <si>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</si>
  <si>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</si>
  <si>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</si>
  <si>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</si>
  <si>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</si>
  <si>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</si>
  <si>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</si>
  <si>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</si>
  <si>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</si>
  <si>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</si>
  <si>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</si>
  <si>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</si>
  <si>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</si>
  <si>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</si>
  <si>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</si>
  <si>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</si>
  <si>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</si>
  <si>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</si>
  <si>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</si>
  <si>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</si>
  <si>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</si>
  <si>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</si>
  <si>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</si>
  <si>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</si>
  <si>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</si>
  <si>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</si>
  <si>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</si>
  <si>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</si>
  <si>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</si>
  <si>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</si>
  <si>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</si>
  <si>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</si>
  <si>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</si>
  <si>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</si>
  <si>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</si>
  <si>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</si>
  <si>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</si>
  <si>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</si>
  <si>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</si>
  <si>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</si>
  <si>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</si>
  <si>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</si>
  <si>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</si>
  <si>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</si>
  <si>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</si>
  <si>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</si>
  <si>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</si>
  <si>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</si>
  <si>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</si>
  <si>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</si>
  <si>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</si>
  <si>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</si>
  <si>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</si>
  <si>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</si>
  <si>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</si>
  <si>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</si>
  <si>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</si>
  <si>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</si>
  <si>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</si>
  <si>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</si>
  <si>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</si>
  <si>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</si>
  <si>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</si>
  <si>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</si>
  <si>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</si>
  <si>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</si>
  <si>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</si>
  <si>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</si>
  <si>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</si>
  <si>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</si>
  <si>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</si>
  <si>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</si>
  <si>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</si>
  <si>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</si>
  <si>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</si>
  <si>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</si>
  <si>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</si>
  <si>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</si>
  <si>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</si>
  <si>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</si>
  <si>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</si>
  <si>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</si>
  <si>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</si>
  <si>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</si>
  <si>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</si>
  <si>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</si>
  <si>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</si>
  <si>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</si>
  <si>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</si>
  <si>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</si>
  <si>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</si>
  <si>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</si>
  <si>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</si>
  <si>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</si>
  <si>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</si>
  <si>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</si>
  <si>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</si>
  <si>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</si>
  <si>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</si>
  <si>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</si>
  <si>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</si>
  <si>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</si>
  <si>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</si>
  <si>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</si>
  <si>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</si>
  <si>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</si>
  <si>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</si>
  <si>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</si>
  <si>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</si>
  <si>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</si>
  <si>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</si>
  <si>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</si>
  <si>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</si>
  <si>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</si>
  <si>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</si>
  <si>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</si>
  <si>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</si>
  <si>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</si>
  <si>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</si>
  <si>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</si>
  <si>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</si>
  <si>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</si>
  <si>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</si>
  <si>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</si>
  <si>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</si>
  <si>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</si>
  <si>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</si>
  <si>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</si>
  <si>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</si>
  <si>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</si>
  <si>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</si>
  <si>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</si>
  <si>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</si>
  <si>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</si>
  <si>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</si>
  <si>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</si>
  <si>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</si>
  <si>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</si>
  <si>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</si>
  <si>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</si>
  <si>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</si>
  <si>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</si>
  <si>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</si>
  <si>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</si>
  <si>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</si>
  <si>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</si>
  <si>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</si>
  <si>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</si>
  <si>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</si>
  <si>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</si>
  <si>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</si>
  <si>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</si>
  <si>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</si>
  <si>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</si>
  <si>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</si>
  <si>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</si>
  <si>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</si>
  <si>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</si>
  <si>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</si>
  <si>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</si>
  <si>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</si>
  <si>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</si>
  <si>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</si>
  <si>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</si>
  <si>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</si>
  <si>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</si>
  <si>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</si>
  <si>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</si>
  <si>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</si>
  <si>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</si>
  <si>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</si>
  <si>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</si>
  <si>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</si>
  <si>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</si>
  <si>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</si>
  <si>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</si>
  <si>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</si>
  <si>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</si>
  <si>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</si>
  <si>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</si>
  <si>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</si>
  <si>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</si>
  <si>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</si>
  <si>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</si>
  <si>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</si>
  <si>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</si>
  <si>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</si>
  <si>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</si>
  <si>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</si>
  <si>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</si>
  <si>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</si>
  <si>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</si>
  <si>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</si>
  <si>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</si>
  <si>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</si>
  <si>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</si>
  <si>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</si>
  <si>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</si>
  <si>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</si>
  <si>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</si>
  <si>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</si>
  <si>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</si>
  <si>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</si>
  <si>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</si>
  <si>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</si>
  <si>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</si>
  <si>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</si>
  <si>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</si>
  <si>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</si>
  <si>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</si>
  <si>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</si>
  <si>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</si>
  <si>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</si>
  <si>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</si>
  <si>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</si>
  <si>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</si>
  <si>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</si>
  <si>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</si>
  <si>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</si>
  <si>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</si>
  <si>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</si>
  <si>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</si>
  <si>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</si>
  <si>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</si>
  <si>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</si>
  <si>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</si>
  <si>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</si>
  <si>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</si>
  <si>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</si>
  <si>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</si>
  <si>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</si>
  <si>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</si>
  <si>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</si>
  <si>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</si>
  <si>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</si>
  <si>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</si>
  <si>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</si>
  <si>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</si>
  <si>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</si>
  <si>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</si>
  <si>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</si>
  <si>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</si>
  <si>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</si>
  <si>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</si>
  <si>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</si>
  <si>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</si>
  <si>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</si>
  <si>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</si>
  <si>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</si>
  <si>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</si>
  <si>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</si>
  <si>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</si>
  <si>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</si>
  <si>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</si>
  <si>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</si>
  <si>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</si>
  <si>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</si>
  <si>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</si>
  <si>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</si>
  <si>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</si>
  <si>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</si>
  <si>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</si>
  <si>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</si>
  <si>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</si>
  <si>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</si>
  <si>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</si>
  <si>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</si>
  <si>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</si>
  <si>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</si>
  <si>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</si>
  <si>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</si>
  <si>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</si>
  <si>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</si>
  <si>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</si>
  <si>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</si>
  <si>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</si>
  <si>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</si>
  <si>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</si>
  <si>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</si>
  <si>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</si>
  <si>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</si>
  <si>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</si>
  <si>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</si>
  <si>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</si>
  <si>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</si>
  <si>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</si>
  <si>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</si>
  <si>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</si>
  <si>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</si>
  <si>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</si>
  <si>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</si>
  <si>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</si>
  <si>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</si>
  <si>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</si>
  <si>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</si>
  <si>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</si>
  <si>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</si>
  <si>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</si>
  <si>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</si>
  <si>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</si>
  <si>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</si>
  <si>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</si>
  <si>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</si>
  <si>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</si>
  <si>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</si>
  <si>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</si>
  <si>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</si>
  <si>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</si>
  <si>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</si>
  <si>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</si>
  <si>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</si>
  <si>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</si>
  <si>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</si>
  <si>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</si>
  <si>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</si>
  <si>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</si>
  <si>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</si>
  <si>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</si>
  <si>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</si>
  <si>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</si>
  <si>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</si>
  <si>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</si>
  <si>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</si>
  <si>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</si>
  <si>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</si>
  <si>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</si>
  <si>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</si>
  <si>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</si>
  <si>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</si>
  <si>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</si>
  <si>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</si>
  <si>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</si>
  <si>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</si>
  <si>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</si>
  <si>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</si>
  <si>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</si>
  <si>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</si>
  <si>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</si>
  <si>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</si>
  <si>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</si>
  <si>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</si>
  <si>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</si>
  <si>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</si>
  <si>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</si>
  <si>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</si>
  <si>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</si>
  <si>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</si>
  <si>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</si>
  <si>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</si>
  <si>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</si>
  <si>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</si>
  <si>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</si>
  <si>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</si>
  <si>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</si>
  <si>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</si>
  <si>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</si>
  <si>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</si>
  <si>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</si>
  <si>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</si>
  <si>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</si>
  <si>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</si>
  <si>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</si>
  <si>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</si>
  <si>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</si>
  <si>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</si>
  <si>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</si>
  <si>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</si>
  <si>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</si>
  <si>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</si>
  <si>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</si>
  <si>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</si>
  <si>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</si>
  <si>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</si>
  <si>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</si>
  <si>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</si>
  <si>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</si>
  <si>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</si>
  <si>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</si>
  <si>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</si>
  <si>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</si>
  <si>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</si>
  <si>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</si>
  <si>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</si>
  <si>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</si>
  <si>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</si>
  <si>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</si>
  <si>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</si>
  <si>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</si>
  <si>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</si>
  <si>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</si>
  <si>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</si>
  <si>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</si>
  <si>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</si>
  <si>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</si>
  <si>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</si>
  <si>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</si>
  <si>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</si>
  <si>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</si>
  <si>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</si>
  <si>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</si>
  <si>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</si>
  <si>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</si>
  <si>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</si>
  <si>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</si>
  <si>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</si>
  <si>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</si>
  <si>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</si>
  <si>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</si>
  <si>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</si>
  <si>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</si>
  <si>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</si>
  <si>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</si>
  <si>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</si>
  <si>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</si>
  <si>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</si>
  <si>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</si>
  <si>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</si>
  <si>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</si>
  <si>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</si>
  <si>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</si>
  <si>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</si>
  <si>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</si>
  <si>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</si>
  <si>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</si>
  <si>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</si>
  <si>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</si>
  <si>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</si>
  <si>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</si>
  <si>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</si>
  <si>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</si>
  <si>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</si>
  <si>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</si>
  <si>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</si>
  <si>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</si>
  <si>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</si>
  <si>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</si>
  <si>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</si>
  <si>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</si>
  <si>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</si>
  <si>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</si>
  <si>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</si>
  <si>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</si>
  <si>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</si>
  <si>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</si>
  <si>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</si>
  <si>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</si>
  <si>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</si>
  <si>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</si>
  <si>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</si>
  <si>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</si>
  <si>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</si>
  <si>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</si>
  <si>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</si>
  <si>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</si>
  <si>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</si>
  <si>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</si>
  <si>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</si>
  <si>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</si>
  <si>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</si>
  <si>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</si>
  <si>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</si>
  <si>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</si>
  <si>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</si>
  <si>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</si>
  <si>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</si>
  <si>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</si>
  <si>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</si>
  <si>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</si>
  <si>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</si>
  <si>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</si>
  <si>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</si>
  <si>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</si>
  <si>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</si>
  <si>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</si>
  <si>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</si>
  <si>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</si>
  <si>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</si>
  <si>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</si>
  <si>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</si>
  <si>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</si>
  <si>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</si>
  <si>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</si>
  <si>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</si>
  <si>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</si>
  <si>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</si>
  <si>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</si>
  <si>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</si>
  <si>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</si>
  <si>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</si>
  <si>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</si>
  <si>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</si>
  <si>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</si>
  <si>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</si>
  <si>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</si>
  <si>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</si>
  <si>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</si>
  <si>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</si>
  <si>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</si>
  <si>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</si>
  <si>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</si>
  <si>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</si>
  <si>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</si>
  <si>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</si>
  <si>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</si>
  <si>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</si>
  <si>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</si>
  <si>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</si>
  <si>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</si>
  <si>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</si>
  <si>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</si>
  <si>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</si>
  <si>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</si>
  <si>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</si>
  <si>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</si>
  <si>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</si>
  <si>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</si>
  <si>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</si>
  <si>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</si>
  <si>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</si>
  <si>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</si>
  <si>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</si>
  <si>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</si>
  <si>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</si>
  <si>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</si>
  <si>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</si>
  <si>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</si>
  <si>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</si>
  <si>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</si>
  <si>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</si>
  <si>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</si>
  <si>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</si>
  <si>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</si>
  <si>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</si>
  <si>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</si>
  <si>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</si>
  <si>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</si>
  <si>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</si>
  <si>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</si>
  <si>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</si>
  <si>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</si>
  <si>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</si>
  <si>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</si>
  <si>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</si>
  <si>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</si>
  <si>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</si>
  <si>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</si>
  <si>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</si>
  <si>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</si>
  <si>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</si>
  <si>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</si>
  <si>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</si>
  <si>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</si>
  <si>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</si>
  <si>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</si>
  <si>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</si>
  <si>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</si>
  <si>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</si>
  <si>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</si>
  <si>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</si>
  <si>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</si>
  <si>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</si>
  <si>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</si>
  <si>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</si>
  <si>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</si>
  <si>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</si>
  <si>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</si>
  <si>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</si>
  <si>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</si>
  <si>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</si>
  <si>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</si>
  <si>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</si>
  <si>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</si>
  <si>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</si>
  <si>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</si>
  <si>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</si>
  <si>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</si>
  <si>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</si>
  <si>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</si>
  <si>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</si>
  <si>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</si>
  <si>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</si>
  <si>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</si>
  <si>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</si>
  <si>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</si>
  <si>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</si>
  <si>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</si>
  <si>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</si>
  <si>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</si>
  <si>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</si>
  <si>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</si>
  <si>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</si>
  <si>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</si>
  <si>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</si>
  <si>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</si>
  <si>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</si>
  <si>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</si>
  <si>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</si>
  <si>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</si>
  <si>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</si>
  <si>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</si>
  <si>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</si>
  <si>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</si>
  <si>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</si>
  <si>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</si>
  <si>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</si>
  <si>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</si>
  <si>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</si>
  <si>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</si>
  <si>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</si>
  <si>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</si>
  <si>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</si>
  <si>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</si>
  <si>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</si>
  <si>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</si>
  <si>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</si>
  <si>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</si>
  <si>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</si>
  <si>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</si>
  <si>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</si>
  <si>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</si>
  <si>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</si>
  <si>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</si>
  <si>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</si>
  <si>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</si>
  <si>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</si>
  <si>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</si>
  <si>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</si>
  <si>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</si>
  <si>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</si>
  <si>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</si>
  <si>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</si>
  <si>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</si>
  <si>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</si>
  <si>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</si>
  <si>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</si>
  <si>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</si>
  <si>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</si>
  <si>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</si>
  <si>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</si>
  <si>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</si>
  <si>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</si>
  <si>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</si>
  <si>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</si>
  <si>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</si>
  <si>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</si>
  <si>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</si>
  <si>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</si>
  <si>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</si>
  <si>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</si>
  <si>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</si>
  <si>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</si>
  <si>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</si>
  <si>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</si>
  <si>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</si>
  <si>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</si>
  <si>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</si>
  <si>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</si>
  <si>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</si>
  <si>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</si>
  <si>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</si>
  <si>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</si>
  <si>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</si>
  <si>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</si>
  <si>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</si>
  <si>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</si>
  <si>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</si>
  <si>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</si>
  <si>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</si>
  <si>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</si>
  <si>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</si>
  <si>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</si>
  <si>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</si>
  <si>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</si>
  <si>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</si>
  <si>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</si>
  <si>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</si>
  <si>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</si>
  <si>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</si>
  <si>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</si>
  <si>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</si>
  <si>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</si>
  <si>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</si>
  <si>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</si>
  <si>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</si>
  <si>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</si>
  <si>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</si>
  <si>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</si>
  <si>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</si>
  <si>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</si>
  <si>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</si>
  <si>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</si>
  <si>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</si>
  <si>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</si>
  <si>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</si>
  <si>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</si>
  <si>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</si>
  <si>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</si>
  <si>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</si>
  <si>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</si>
  <si>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</si>
  <si>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</si>
  <si>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</si>
  <si>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</si>
  <si>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</si>
  <si>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</si>
  <si>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</si>
  <si>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</si>
  <si>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</si>
  <si>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</si>
  <si>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</si>
  <si>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</si>
  <si>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</si>
  <si>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</si>
  <si>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</si>
  <si>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</si>
  <si>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</si>
  <si>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</si>
  <si>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</si>
  <si>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</si>
  <si>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</si>
  <si>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</si>
  <si>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</si>
  <si>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</si>
  <si>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</si>
  <si>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</si>
  <si>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</si>
  <si>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</si>
  <si>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</si>
  <si>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</si>
  <si>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</si>
  <si>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</si>
  <si>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</si>
  <si>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</si>
  <si>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</si>
  <si>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</si>
  <si>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</si>
  <si>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</si>
  <si>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</si>
  <si>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</si>
  <si>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</si>
  <si>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</si>
  <si>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</si>
  <si>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</si>
  <si>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</si>
  <si>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</si>
  <si>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</si>
  <si>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</si>
  <si>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</si>
  <si>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</si>
  <si>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</si>
  <si>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</si>
  <si>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</si>
  <si>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</si>
  <si>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</si>
  <si>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</si>
  <si>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</si>
  <si>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</si>
  <si>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</si>
  <si>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</si>
  <si>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</si>
  <si>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</si>
  <si>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</si>
  <si>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</si>
  <si>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</si>
  <si>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</si>
  <si>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</si>
  <si>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</si>
  <si>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</si>
  <si>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</si>
  <si>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</si>
  <si>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</si>
  <si>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</si>
  <si>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</si>
  <si>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</si>
  <si>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</si>
  <si>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</si>
  <si>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</si>
  <si>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</si>
  <si>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</si>
  <si>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</si>
  <si>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</si>
  <si>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</si>
  <si>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</si>
  <si>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</si>
  <si>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</si>
  <si>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</si>
  <si>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</si>
  <si>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</si>
  <si>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</si>
  <si>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</si>
  <si>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</si>
  <si>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</si>
  <si>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</si>
  <si>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</si>
  <si>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</si>
  <si>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</si>
  <si>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</si>
  <si>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</si>
  <si>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</si>
  <si>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</si>
  <si>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</si>
  <si>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</si>
  <si>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</si>
  <si>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</si>
  <si>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</si>
  <si>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</si>
  <si>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</si>
  <si>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</si>
  <si>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</si>
  <si>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</si>
  <si>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</si>
  <si>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</si>
  <si>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</si>
  <si>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</si>
  <si>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</si>
  <si>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</si>
  <si>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</si>
  <si>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</si>
  <si>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</si>
  <si>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</si>
  <si>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</si>
  <si>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</si>
  <si>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</si>
  <si>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</si>
  <si>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</si>
  <si>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</si>
  <si>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</si>
  <si>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</si>
  <si>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</si>
  <si>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</si>
  <si>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</si>
  <si>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</si>
  <si>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</si>
  <si>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</si>
  <si>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</si>
  <si>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</si>
  <si>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</si>
  <si>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</si>
  <si>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</si>
  <si>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</si>
  <si>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</si>
  <si>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</si>
  <si>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</si>
  <si>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</si>
  <si>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</si>
  <si>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</si>
  <si>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</si>
  <si>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</si>
  <si>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</si>
  <si>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</si>
  <si>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</si>
  <si>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</si>
  <si>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</si>
  <si>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</si>
  <si>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</si>
  <si>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</si>
  <si>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</si>
  <si>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</si>
  <si>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</si>
  <si>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</si>
  <si>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</si>
  <si>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</si>
  <si>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</si>
  <si>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</si>
  <si>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</si>
  <si>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</si>
  <si>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</si>
  <si>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</si>
  <si>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</si>
  <si>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</si>
  <si>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</si>
  <si>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</si>
  <si>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</si>
  <si>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</si>
  <si>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</si>
  <si>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</si>
  <si>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</si>
  <si>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</si>
  <si>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</si>
  <si>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</si>
  <si>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</si>
  <si>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</si>
  <si>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</si>
  <si>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</si>
  <si>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</si>
  <si>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</si>
  <si>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</si>
  <si>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</si>
  <si>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</si>
  <si>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</si>
  <si>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</si>
  <si>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</si>
  <si>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</si>
  <si>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</si>
  <si>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</si>
  <si>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</si>
  <si>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</si>
  <si>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</si>
  <si>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</si>
  <si>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</si>
  <si>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</si>
  <si>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</si>
  <si>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</si>
  <si>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</si>
  <si>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</si>
  <si>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</si>
  <si>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</si>
  <si>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</si>
  <si>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</si>
  <si>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</si>
  <si>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</si>
  <si>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</si>
  <si>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</si>
  <si>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</si>
  <si>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</si>
  <si>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</si>
  <si>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</si>
  <si>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</si>
  <si>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</si>
  <si>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</si>
  <si>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</si>
  <si>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</si>
  <si>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</si>
  <si>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</si>
  <si>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</si>
  <si>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</si>
  <si>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</si>
  <si>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</si>
  <si>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</si>
  <si>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</si>
  <si>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</si>
  <si>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</si>
  <si>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</si>
  <si>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</si>
  <si>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</si>
  <si>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</si>
  <si>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</si>
  <si>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</si>
  <si>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</si>
  <si>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</si>
  <si>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</si>
  <si>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</si>
  <si>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</si>
  <si>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</si>
  <si>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</si>
  <si>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</si>
  <si>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</si>
  <si>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</si>
  <si>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</si>
  <si>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</si>
  <si>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</si>
  <si>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</si>
  <si>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</si>
  <si>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</si>
  <si>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</si>
  <si>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</si>
  <si>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</si>
  <si>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</si>
  <si>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</si>
  <si>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</si>
  <si>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</si>
  <si>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</si>
  <si>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</si>
  <si>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</si>
  <si>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</si>
  <si>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</si>
  <si>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</si>
  <si>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</si>
  <si>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</si>
  <si>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</si>
  <si>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</si>
  <si>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</si>
  <si>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</si>
  <si>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</si>
  <si>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</si>
  <si>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</si>
  <si>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</si>
  <si>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</si>
  <si>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</si>
  <si>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</si>
  <si>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</si>
  <si>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</si>
  <si>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</si>
  <si>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</si>
  <si>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</si>
  <si>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</si>
  <si>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</si>
  <si>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</si>
  <si>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</si>
  <si>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</si>
  <si>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</si>
  <si>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</si>
  <si>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</si>
  <si>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</si>
  <si>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</si>
  <si>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</si>
  <si>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</si>
  <si>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</si>
  <si>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</si>
  <si>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</si>
  <si>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</si>
  <si>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</si>
  <si>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</si>
  <si>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</si>
  <si>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</si>
  <si>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</si>
  <si>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</si>
  <si>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</si>
  <si>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</si>
  <si>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</si>
  <si>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</si>
  <si>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</si>
  <si>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</si>
  <si>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</si>
  <si>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</si>
  <si>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</si>
  <si>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</si>
  <si>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</si>
  <si>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</si>
  <si>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</si>
  <si>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</si>
  <si>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</si>
  <si>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</si>
  <si>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</si>
  <si>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</si>
  <si>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</si>
  <si>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</si>
  <si>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</si>
  <si>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</si>
  <si>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</si>
  <si>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</si>
  <si>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</si>
  <si>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</si>
  <si>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</si>
  <si>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</si>
  <si>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</si>
  <si>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</si>
  <si>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</si>
  <si>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</si>
  <si>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</si>
  <si>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</si>
  <si>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</si>
  <si>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</si>
  <si>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</si>
  <si>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</si>
  <si>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</si>
  <si>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</si>
  <si>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</si>
  <si>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</si>
  <si>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</si>
  <si>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</si>
  <si>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</si>
  <si>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</si>
  <si>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</si>
  <si>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</si>
  <si>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</si>
  <si>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</si>
  <si>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</si>
  <si>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</si>
  <si>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</si>
  <si>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</si>
  <si>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</si>
  <si>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</si>
  <si>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</si>
  <si>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</si>
  <si>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</si>
  <si>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</si>
  <si>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</si>
  <si>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</si>
  <si>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</si>
  <si>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</si>
  <si>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</si>
  <si>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</si>
  <si>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</si>
  <si>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</si>
  <si>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</si>
  <si>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</si>
  <si>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</si>
  <si>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</si>
  <si>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</si>
  <si>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</si>
  <si>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</si>
  <si>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</si>
  <si>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</si>
  <si>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</si>
  <si>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</si>
  <si>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</si>
  <si>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</si>
  <si>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</si>
  <si>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</si>
  <si>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</si>
  <si>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</si>
  <si>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</si>
  <si>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</si>
  <si>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</si>
  <si>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</si>
  <si>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</si>
  <si>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</si>
  <si>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</si>
  <si>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</si>
  <si>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</si>
  <si>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</si>
  <si>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</si>
  <si>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</si>
  <si>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</si>
  <si>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</si>
  <si>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</si>
  <si>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</si>
  <si>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</si>
  <si>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</si>
  <si>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</si>
  <si>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</si>
  <si>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</si>
  <si>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</si>
  <si>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</si>
  <si>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</si>
  <si>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</si>
  <si>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</si>
  <si>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</si>
  <si>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</si>
  <si>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</si>
  <si>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</si>
  <si>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</si>
  <si>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</si>
  <si>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</si>
  <si>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</si>
  <si>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</si>
  <si>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</si>
  <si>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</si>
  <si>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</si>
  <si>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</si>
  <si>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</si>
  <si>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</si>
  <si>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</si>
  <si>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</si>
  <si>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</si>
  <si>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</si>
  <si>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</si>
  <si>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</si>
  <si>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</si>
  <si>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</si>
  <si>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</si>
  <si>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</si>
  <si>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</si>
  <si>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</si>
  <si>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</si>
  <si>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</si>
  <si>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</si>
  <si>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</si>
  <si>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</si>
  <si>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</si>
  <si>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</si>
  <si>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</si>
  <si>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</si>
  <si>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</si>
  <si>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</si>
  <si>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</si>
  <si>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</si>
  <si>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</si>
  <si>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</si>
  <si>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</si>
  <si>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</si>
  <si>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</si>
  <si>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</si>
  <si>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</si>
  <si>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</si>
  <si>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</si>
  <si>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</si>
  <si>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</si>
  <si>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</si>
  <si>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</si>
  <si>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</si>
  <si>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</si>
  <si>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</si>
  <si>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</si>
  <si>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</si>
  <si>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</si>
  <si>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</si>
  <si>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</si>
  <si>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</si>
  <si>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</si>
  <si>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</si>
  <si>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</si>
  <si>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</si>
  <si>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</si>
  <si>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</si>
  <si>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</si>
  <si>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</si>
  <si>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</si>
  <si>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</si>
  <si>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</si>
  <si>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</si>
  <si>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</si>
  <si>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</si>
  <si>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</si>
  <si>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</si>
  <si>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</si>
  <si>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</si>
  <si>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</si>
  <si>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</si>
  <si>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</si>
  <si>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</si>
  <si>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</si>
  <si>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</si>
  <si>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</si>
  <si>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</si>
  <si>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</si>
  <si>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</si>
  <si>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</si>
  <si>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</si>
  <si>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</si>
  <si>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</si>
  <si>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</si>
  <si>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</si>
  <si>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</si>
  <si>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</si>
  <si>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</si>
  <si>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</si>
  <si>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</si>
  <si>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</si>
  <si>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</si>
  <si>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</si>
  <si>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</si>
  <si>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</si>
  <si>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</si>
  <si>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</si>
  <si>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</si>
  <si>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</si>
  <si>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</si>
  <si>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</si>
  <si>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</si>
  <si>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</si>
  <si>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</si>
  <si>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</si>
  <si>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</si>
  <si>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</si>
  <si>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</si>
  <si>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</si>
  <si>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</si>
  <si>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</si>
  <si>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</si>
  <si>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</si>
  <si>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</si>
  <si>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</si>
  <si>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</si>
  <si>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</si>
  <si>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</si>
  <si>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</si>
  <si>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</si>
  <si>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</si>
  <si>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</si>
  <si>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</si>
  <si>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</si>
  <si>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</si>
  <si>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</si>
  <si>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</si>
  <si>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</si>
  <si>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</si>
  <si>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</si>
  <si>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</si>
  <si>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</si>
  <si>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</si>
  <si>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</si>
  <si>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</si>
  <si>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</si>
  <si>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</si>
  <si>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</si>
  <si>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</si>
  <si>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</si>
  <si>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</si>
  <si>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</si>
  <si>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</si>
  <si>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</si>
  <si>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</si>
  <si>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</si>
  <si>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</si>
  <si>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</si>
  <si>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</si>
  <si>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</si>
  <si>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</si>
  <si>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</si>
  <si>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</si>
  <si>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</si>
  <si>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</si>
  <si>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</si>
  <si>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</si>
  <si>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</si>
  <si>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</si>
  <si>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</si>
  <si>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</si>
  <si>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</si>
  <si>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</si>
  <si>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</si>
  <si>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</si>
  <si>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</si>
  <si>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</si>
  <si>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</si>
  <si>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</si>
  <si>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</si>
  <si>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</si>
  <si>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</si>
  <si>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</si>
  <si>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</si>
  <si>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</si>
  <si>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</si>
  <si>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</si>
  <si>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</si>
  <si>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</si>
  <si>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</si>
  <si>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</si>
  <si>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</si>
  <si>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</si>
  <si>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</si>
  <si>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</si>
  <si>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</si>
  <si>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</si>
  <si>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</si>
  <si>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</si>
  <si>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</si>
  <si>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</si>
  <si>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</si>
  <si>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</si>
  <si>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</si>
  <si>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</si>
  <si>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</si>
  <si>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</si>
  <si>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</si>
  <si>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</si>
  <si>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</si>
  <si>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</si>
  <si>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</si>
  <si>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</si>
  <si>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</si>
  <si>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</si>
  <si>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</si>
  <si>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</si>
  <si>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</si>
  <si>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</si>
  <si>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</si>
  <si>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</si>
  <si>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</si>
  <si>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</si>
  <si>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</si>
  <si>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</si>
  <si>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</si>
  <si>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</si>
  <si>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</si>
  <si>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</si>
  <si>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</si>
  <si>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</si>
  <si>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</si>
  <si>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</si>
  <si>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</si>
  <si>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</si>
  <si>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</si>
  <si>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</si>
  <si>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</si>
  <si>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</si>
  <si>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</si>
  <si>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</si>
  <si>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</si>
  <si>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</si>
  <si>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</si>
  <si>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</si>
  <si>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</si>
  <si>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</si>
  <si>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</si>
  <si>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</si>
  <si>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</si>
  <si>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</si>
  <si>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</si>
  <si>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</si>
  <si>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</si>
  <si>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</si>
  <si>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</si>
  <si>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</si>
  <si>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</si>
  <si>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</si>
  <si>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</si>
  <si>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</si>
  <si>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</si>
  <si>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</si>
  <si>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</si>
  <si>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</si>
  <si>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</si>
  <si>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</si>
  <si>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</si>
  <si>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</si>
  <si>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</si>
  <si>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</si>
  <si>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</si>
  <si>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</si>
  <si>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</si>
  <si>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</si>
  <si>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</si>
  <si>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</si>
  <si>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</si>
  <si>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</si>
  <si>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</si>
  <si>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</si>
  <si>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</si>
  <si>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</si>
  <si>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</si>
  <si>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</si>
  <si>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</si>
  <si>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</si>
  <si>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</si>
  <si>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</si>
  <si>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</si>
  <si>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</si>
  <si>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</si>
  <si>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</si>
  <si>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</si>
  <si>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</si>
  <si>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</si>
  <si>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</si>
  <si>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</si>
  <si>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</si>
  <si>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</si>
  <si>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</si>
  <si>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</si>
  <si>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</si>
  <si>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</si>
  <si>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</si>
  <si>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</si>
  <si>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</si>
  <si>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</si>
  <si>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</si>
  <si>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</si>
  <si>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</si>
  <si>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</si>
  <si>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</si>
  <si>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</si>
  <si>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</si>
  <si>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</si>
  <si>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</si>
  <si>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</si>
  <si>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</si>
  <si>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</si>
  <si>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</si>
  <si>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</si>
  <si>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</si>
  <si>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</si>
  <si>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</si>
  <si>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</si>
  <si>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</si>
  <si>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</si>
  <si>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</si>
  <si>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</si>
  <si>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</si>
  <si>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</si>
  <si>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</si>
  <si>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</si>
  <si>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</si>
  <si>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</si>
  <si>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</si>
  <si>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</si>
  <si>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</si>
  <si>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</si>
  <si>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</si>
  <si>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</si>
  <si>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</si>
  <si>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</si>
  <si>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</si>
  <si>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</si>
  <si>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</si>
  <si>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</si>
  <si>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</si>
  <si>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</si>
  <si>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</si>
  <si>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</si>
  <si>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</si>
  <si>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</si>
  <si>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</si>
  <si>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</si>
  <si>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</si>
  <si>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</si>
  <si>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</si>
  <si>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</si>
  <si>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</si>
  <si>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</si>
  <si>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</si>
  <si>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</si>
  <si>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</si>
  <si>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</si>
  <si>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</si>
  <si>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</si>
  <si>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</si>
  <si>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</si>
  <si>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</si>
  <si>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</si>
  <si>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</si>
  <si>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</si>
  <si>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</si>
  <si>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</si>
  <si>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</si>
  <si>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</si>
  <si>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</si>
  <si>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</si>
  <si>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</si>
  <si>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</si>
  <si>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</si>
  <si>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</si>
  <si>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</si>
  <si>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</si>
  <si>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</si>
  <si>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</si>
  <si>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</si>
  <si>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</si>
  <si>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</si>
  <si>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</si>
  <si>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</si>
  <si>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</si>
  <si>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</si>
  <si>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</si>
  <si>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</si>
  <si>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</si>
  <si>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</si>
  <si>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</si>
  <si>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</si>
  <si>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</si>
  <si>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</si>
  <si>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</si>
  <si>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</si>
  <si>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</si>
  <si>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</si>
  <si>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</si>
  <si>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</si>
  <si>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</si>
  <si>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</si>
  <si>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</si>
  <si>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</si>
  <si>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</si>
  <si>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</si>
  <si>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</si>
  <si>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</si>
  <si>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</si>
  <si>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</si>
  <si>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</si>
  <si>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</si>
  <si>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</si>
  <si>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</si>
  <si>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</si>
  <si>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</si>
  <si>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</si>
  <si>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</si>
  <si>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</si>
  <si>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</si>
  <si>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</si>
  <si>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</si>
  <si>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</si>
  <si>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</si>
  <si>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</si>
  <si>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</si>
  <si>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</si>
  <si>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</si>
  <si>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</si>
  <si>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</si>
  <si>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</si>
  <si>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</si>
  <si>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</si>
  <si>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</si>
  <si>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</si>
  <si>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</si>
  <si>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</si>
  <si>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</si>
  <si>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</si>
  <si>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</si>
  <si>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</si>
  <si>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</si>
  <si>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</si>
  <si>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</si>
  <si>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</si>
  <si>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</si>
  <si>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</si>
  <si>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</si>
  <si>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</si>
  <si>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</si>
  <si>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</si>
  <si>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</si>
  <si>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</si>
  <si>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</si>
  <si>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</si>
  <si>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</si>
  <si>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</si>
  <si>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</si>
  <si>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</si>
  <si>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</si>
  <si>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</si>
  <si>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</si>
  <si>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</si>
  <si>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</si>
  <si>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</si>
  <si>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</si>
  <si>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</si>
  <si>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</si>
  <si>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</si>
  <si>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</si>
  <si>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</si>
  <si>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</si>
  <si>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</si>
  <si>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</si>
  <si>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</si>
  <si>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</si>
  <si>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</si>
  <si>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</si>
  <si>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</si>
  <si>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</si>
  <si>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</si>
  <si>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</si>
  <si>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</si>
  <si>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</si>
  <si>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</si>
  <si>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</si>
  <si>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</si>
  <si>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</si>
  <si>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</si>
  <si>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</si>
  <si>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</si>
  <si>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</si>
  <si>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</si>
  <si>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</si>
  <si>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</si>
  <si>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</si>
  <si>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</si>
  <si>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</si>
  <si>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</si>
  <si>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</si>
  <si>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</si>
  <si>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</si>
  <si>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</si>
  <si>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</si>
  <si>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</si>
  <si>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</si>
  <si>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</si>
  <si>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</si>
  <si>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</si>
  <si>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</si>
  <si>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</si>
  <si>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</si>
  <si>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</si>
  <si>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</si>
  <si>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</si>
  <si>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</si>
  <si>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</si>
  <si>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</si>
  <si>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</si>
  <si>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</si>
  <si>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</si>
  <si>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</si>
  <si>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</si>
  <si>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</si>
  <si>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</si>
  <si>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</si>
  <si>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</si>
  <si>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</si>
  <si>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</si>
  <si>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</si>
  <si>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</si>
  <si>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</si>
  <si>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</si>
  <si>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</si>
  <si>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</si>
  <si>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</si>
  <si>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</si>
  <si>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</si>
  <si>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</si>
  <si>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</si>
  <si>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</si>
  <si>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</si>
  <si>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</si>
  <si>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</si>
  <si>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</si>
  <si>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</si>
  <si>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</si>
  <si>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</si>
  <si>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</si>
  <si>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</si>
  <si>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</si>
  <si>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</si>
  <si>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</si>
  <si>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</si>
  <si>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</si>
  <si>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</si>
  <si>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</si>
  <si>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</si>
  <si>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</si>
  <si>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</si>
  <si>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</si>
  <si>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</si>
  <si>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</si>
  <si>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</si>
  <si>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</si>
  <si>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</si>
  <si>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</si>
  <si>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</si>
  <si>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</si>
  <si>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</si>
  <si>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</si>
  <si>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</si>
  <si>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</si>
  <si>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</si>
  <si>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</si>
  <si>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</si>
  <si>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</si>
  <si>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</si>
  <si>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</si>
  <si>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</si>
  <si>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</si>
  <si>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</si>
  <si>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</si>
  <si>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</si>
  <si>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</si>
  <si>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</si>
  <si>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</si>
  <si>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</si>
  <si>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</si>
  <si>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</si>
  <si>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</si>
  <si>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</si>
  <si>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</si>
  <si>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</si>
  <si>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</si>
  <si>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</si>
  <si>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</si>
  <si>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</si>
  <si>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</si>
  <si>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</si>
  <si>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</si>
  <si>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</si>
  <si>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</si>
  <si>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</si>
  <si>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</si>
  <si>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</si>
  <si>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</si>
  <si>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</si>
  <si>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</si>
  <si>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</si>
  <si>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</si>
  <si>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</si>
  <si>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</si>
  <si>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</si>
  <si>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</si>
  <si>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</si>
  <si>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</si>
  <si>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</si>
  <si>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</si>
  <si>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</si>
  <si>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</si>
  <si>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</si>
  <si>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</si>
  <si>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</si>
  <si>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</si>
  <si>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</si>
  <si>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</si>
  <si>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</si>
  <si>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</si>
  <si>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</si>
  <si>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</si>
  <si>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</si>
  <si>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</si>
  <si>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</si>
  <si>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</si>
  <si>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</si>
  <si>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</si>
  <si>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</si>
  <si>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</si>
  <si>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</si>
  <si>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</si>
  <si>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</si>
  <si>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</si>
  <si>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</si>
  <si>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</si>
  <si>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</si>
  <si>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</si>
  <si>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</si>
  <si>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</si>
  <si>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</si>
  <si>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</si>
  <si>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</si>
  <si>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</si>
  <si>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</si>
  <si>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</si>
  <si>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</si>
  <si>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</si>
  <si>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</si>
  <si>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</si>
  <si>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</si>
  <si>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</si>
  <si>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</si>
  <si>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</si>
  <si>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</si>
  <si>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</si>
  <si>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</si>
  <si>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</si>
  <si>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</si>
  <si>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</si>
  <si>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</si>
  <si>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</si>
  <si>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</si>
  <si>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</si>
  <si>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</si>
  <si>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</si>
  <si>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</si>
  <si>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</si>
  <si>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</si>
  <si>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</si>
  <si>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</si>
  <si>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</si>
  <si>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</si>
  <si>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</si>
  <si>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</si>
  <si>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</si>
  <si>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</si>
  <si>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</si>
  <si>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</si>
  <si>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</si>
  <si>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</si>
  <si>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</si>
  <si>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</si>
  <si>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</si>
  <si>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</si>
  <si>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</si>
  <si>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</si>
  <si>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</si>
  <si>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</si>
  <si>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</si>
  <si>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</si>
  <si>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</si>
  <si>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</si>
  <si>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</si>
  <si>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</si>
  <si>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</si>
  <si>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</si>
  <si>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</si>
  <si>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</si>
  <si>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</si>
  <si>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</si>
  <si>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</si>
  <si>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</si>
  <si>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</si>
  <si>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</si>
  <si>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</si>
  <si>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</si>
  <si>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</si>
  <si>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</si>
  <si>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</si>
  <si>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</si>
  <si>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</si>
  <si>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</si>
  <si>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</si>
  <si>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</si>
  <si>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</si>
  <si>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</si>
  <si>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</si>
  <si>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</si>
  <si>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</si>
  <si>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</si>
  <si>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</si>
  <si>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</si>
  <si>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</si>
  <si>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</si>
  <si>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</si>
  <si>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</si>
  <si>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</si>
  <si>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</si>
  <si>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</si>
  <si>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</si>
  <si>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</si>
  <si>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</si>
  <si>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</si>
  <si>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</si>
  <si>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</si>
  <si>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</si>
  <si>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</si>
  <si>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</si>
  <si>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</si>
  <si>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</si>
  <si>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</si>
  <si>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</si>
  <si>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</si>
  <si>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</si>
  <si>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</si>
  <si>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</si>
  <si>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</si>
  <si>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</si>
  <si>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</si>
  <si>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</si>
  <si>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</si>
  <si>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</si>
  <si>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</si>
  <si>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</si>
  <si>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</si>
  <si>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</si>
  <si>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</si>
  <si>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</si>
  <si>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</si>
  <si>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</si>
  <si>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</si>
  <si>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</si>
  <si>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</si>
  <si>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</si>
  <si>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</si>
  <si>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</si>
  <si>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</si>
  <si>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</si>
  <si>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</si>
  <si>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</si>
  <si>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</si>
  <si>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</si>
  <si>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</si>
  <si>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</si>
  <si>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</si>
  <si>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</si>
  <si>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</si>
  <si>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</si>
  <si>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</si>
  <si>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</si>
  <si>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</si>
  <si>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</si>
  <si>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</si>
  <si>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</si>
  <si>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</si>
  <si>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</si>
  <si>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</si>
  <si>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</si>
  <si>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</si>
  <si>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</si>
  <si>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</si>
  <si>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</si>
  <si>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</si>
  <si>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</si>
  <si>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</si>
  <si>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</si>
  <si>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</si>
  <si>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</si>
  <si>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</si>
  <si>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</si>
  <si>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</si>
  <si>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</si>
  <si>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</si>
  <si>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</si>
  <si>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</si>
  <si>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</si>
  <si>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</si>
  <si>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</si>
  <si>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</si>
  <si>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</si>
  <si>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</si>
  <si>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</si>
  <si>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</si>
  <si>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</si>
  <si>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</si>
  <si>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</si>
  <si>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</si>
  <si>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</si>
  <si>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</si>
  <si>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</si>
  <si>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</si>
  <si>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</si>
  <si>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</si>
  <si>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</si>
  <si>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</si>
  <si>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</si>
  <si>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</si>
  <si>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</si>
  <si>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</si>
  <si>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</si>
  <si>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</si>
  <si>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</si>
  <si>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</si>
  <si>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</si>
  <si>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</si>
  <si>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</si>
  <si>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</si>
  <si>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</si>
  <si>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</si>
  <si>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</si>
  <si>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</si>
  <si>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</si>
  <si>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</si>
  <si>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</si>
  <si>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</si>
  <si>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</si>
  <si>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</si>
  <si>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</si>
  <si>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</si>
  <si>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</si>
  <si>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</si>
  <si>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</si>
  <si>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</si>
  <si>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</si>
  <si>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</si>
  <si>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</si>
  <si>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</si>
  <si>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</si>
  <si>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</si>
  <si>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</si>
  <si>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</si>
  <si>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</si>
  <si>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</si>
  <si>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</si>
  <si>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</si>
  <si>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</si>
  <si>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</si>
  <si>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</si>
  <si>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</si>
  <si>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</si>
  <si>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</si>
  <si>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</si>
  <si>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</si>
  <si>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</si>
  <si>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</si>
  <si>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</si>
  <si>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</si>
  <si>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</si>
  <si>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</si>
  <si>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</si>
  <si>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</si>
  <si>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</si>
  <si>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</si>
  <si>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</si>
  <si>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</si>
  <si>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</si>
  <si>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</si>
  <si>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</si>
  <si>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</si>
  <si>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</si>
  <si>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</si>
  <si>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</si>
  <si>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</si>
  <si>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</si>
  <si>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</si>
  <si>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</si>
  <si>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</si>
  <si>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</si>
  <si>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</si>
  <si>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</si>
  <si>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</si>
  <si>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</si>
  <si>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</si>
  <si>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</si>
  <si>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</si>
  <si>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</si>
  <si>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</si>
  <si>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</si>
  <si>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</si>
  <si>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</si>
  <si>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</si>
  <si>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</si>
  <si>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</si>
  <si>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</si>
  <si>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</si>
  <si>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</si>
  <si>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</si>
  <si>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</si>
  <si>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</si>
  <si>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</si>
  <si>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</si>
  <si>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</si>
  <si>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</si>
  <si>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</si>
  <si>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</si>
  <si>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</si>
  <si>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</si>
  <si>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</si>
  <si>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</si>
  <si>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</si>
  <si>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</si>
  <si>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</si>
  <si>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</si>
  <si>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</si>
  <si>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</si>
  <si>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</si>
  <si>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</si>
  <si>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</si>
  <si>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</si>
  <si>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</si>
  <si>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</si>
  <si>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</si>
  <si>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</si>
  <si>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</si>
  <si>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</si>
  <si>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</si>
  <si>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</si>
  <si>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</si>
  <si>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</si>
  <si>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</si>
  <si>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</si>
  <si>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</si>
  <si>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</si>
  <si>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</si>
  <si>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</si>
  <si>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</si>
  <si>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</si>
  <si>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</si>
  <si>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</si>
  <si>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</si>
  <si>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</si>
  <si>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</si>
  <si>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</si>
  <si>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</si>
  <si>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</si>
  <si>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</si>
  <si>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</si>
  <si>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</si>
  <si>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</si>
  <si>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</si>
  <si>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</si>
  <si>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</si>
  <si>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</si>
  <si>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</si>
  <si>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</si>
  <si>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</si>
  <si>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</si>
  <si>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</si>
  <si>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</si>
  <si>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</si>
  <si>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</si>
  <si>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</si>
  <si>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</si>
  <si>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</si>
  <si>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</si>
  <si>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</si>
  <si>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</si>
  <si>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</si>
  <si>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</si>
  <si>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</si>
  <si>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</si>
  <si>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</si>
  <si>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</si>
  <si>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</si>
  <si>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</si>
  <si>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</si>
  <si>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</si>
  <si>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</si>
  <si>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</si>
  <si>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</si>
  <si>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</si>
  <si>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</si>
  <si>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</si>
  <si>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</si>
  <si>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</si>
  <si>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</si>
  <si>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</si>
  <si>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</si>
  <si>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</si>
  <si>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</si>
  <si>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</si>
  <si>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</si>
  <si>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</si>
  <si>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</si>
  <si>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</si>
  <si>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</si>
  <si>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</si>
  <si>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</si>
  <si>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</si>
  <si>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</si>
  <si>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</si>
  <si>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</si>
  <si>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</si>
  <si>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</si>
  <si>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</si>
  <si>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</si>
  <si>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</si>
  <si>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</si>
  <si>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</si>
  <si>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</si>
  <si>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</si>
  <si>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</si>
  <si>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</si>
  <si>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</si>
  <si>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</si>
  <si>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</si>
  <si>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</si>
  <si>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</si>
  <si>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</si>
  <si>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</si>
  <si>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</si>
  <si>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</si>
  <si>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</si>
  <si>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</si>
  <si>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</si>
  <si>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</si>
  <si>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</si>
  <si>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</si>
  <si>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</si>
  <si>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</si>
  <si>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</si>
  <si>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</si>
  <si>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</si>
  <si>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</si>
  <si>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</si>
  <si>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</si>
  <si>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</si>
  <si>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</si>
  <si>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</si>
  <si>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</si>
  <si>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</si>
  <si>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</si>
  <si>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</si>
  <si>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</si>
  <si>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</si>
  <si>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</si>
  <si>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</si>
  <si>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</si>
  <si>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</si>
  <si>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</si>
  <si>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</si>
  <si>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</si>
  <si>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</si>
  <si>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</si>
  <si>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</si>
  <si>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</si>
  <si>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</si>
  <si>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</si>
  <si>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</si>
  <si>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</si>
  <si>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</si>
  <si>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</si>
  <si>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</si>
  <si>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</si>
  <si>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</si>
  <si>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</si>
  <si>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</si>
  <si>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</si>
  <si>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</si>
  <si>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</si>
  <si>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</si>
  <si>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</si>
  <si>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</si>
  <si>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</si>
  <si>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</si>
  <si>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</si>
  <si>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</si>
  <si>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</si>
  <si>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</si>
  <si>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</si>
  <si>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</si>
  <si>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</si>
  <si>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</si>
  <si>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</si>
  <si>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</si>
  <si>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</si>
  <si>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</si>
  <si>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</si>
  <si>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</si>
  <si>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</si>
  <si>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</si>
  <si>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</si>
  <si>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</si>
  <si>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</si>
  <si>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</si>
  <si>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</si>
  <si>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</si>
  <si>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</si>
  <si>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</si>
  <si>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</si>
  <si>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</si>
  <si>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</si>
  <si>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</si>
  <si>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</si>
  <si>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</si>
  <si>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</si>
  <si>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</si>
  <si>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</si>
  <si>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</si>
  <si>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PCM-20251112-00002443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</si>
  <si>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</si>
  <si>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</si>
  <si>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</si>
  <si>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</si>
  <si>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</si>
  <si>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</si>
  <si>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</si>
  <si>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</si>
  <si>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</si>
  <si>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</si>
  <si>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</si>
  <si>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</si>
  <si>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</si>
  <si>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</si>
  <si>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</si>
  <si>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</si>
  <si>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</si>
  <si>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</si>
  <si>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</si>
  <si>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</si>
  <si>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</si>
  <si>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</si>
  <si>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</si>
  <si>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</si>
  <si>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</si>
  <si>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</si>
  <si>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</si>
  <si>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</si>
  <si>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</si>
  <si>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</si>
  <si>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</si>
  <si>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</si>
  <si>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</si>
  <si>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</si>
  <si>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</si>
  <si>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</si>
  <si>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</si>
  <si>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</si>
  <si>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</si>
  <si>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</si>
  <si>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</si>
  <si>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</si>
  <si>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</si>
  <si>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</si>
  <si>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</si>
  <si>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</si>
  <si>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</si>
  <si>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</si>
  <si>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</si>
  <si>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</si>
  <si>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</si>
  <si>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</si>
  <si>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</si>
  <si>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</si>
  <si>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</si>
  <si>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</si>
  <si>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</si>
  <si>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</si>
  <si>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</si>
  <si>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</si>
  <si>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</si>
  <si>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</si>
  <si>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</si>
  <si>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</si>
  <si>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</si>
  <si>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</si>
  <si>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</si>
  <si>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</si>
  <si>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</si>
  <si>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</si>
  <si>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</si>
  <si>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</si>
  <si>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</si>
  <si>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</si>
  <si>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</si>
  <si>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</si>
  <si>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</si>
  <si>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</si>
  <si>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</si>
  <si>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</si>
  <si>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</si>
  <si>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</si>
  <si>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</si>
  <si>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</si>
  <si>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</si>
  <si>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EM team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</si>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</sst>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311.03586030092265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9095</v>
      </c>
      <c r="E3" s="110" t="s">
        <v>39024</v>
      </c>
      <c r="F3" s="111">
        <v>45973.960300925923</v>
      </c>
      <c r="G3" s="112">
        <f t="shared" ref="G3:G24" ca="1" si="0">IFERROR(NOW()-F3,"")</f>
        <v>2.3985300926142372E-2</v>
      </c>
      <c r="H3" s="111">
        <v>45973.953032407408</v>
      </c>
      <c r="I3" s="109" t="str">
        <f>IFERROR(VLOOKUP(D3,DB!A:F,6,0),"")</f>
        <v>SCECO</v>
      </c>
      <c r="J3" s="109" t="str">
        <f>IFERROR(VLOOKUP(D3,DB!A:G,7,0),"")</f>
        <v>Dead</v>
      </c>
      <c r="K3" s="113" t="s">
        <v>39025</v>
      </c>
      <c r="L3" s="114" t="str">
        <f>IFERROR(VLOOKUP(D3,DB!A:I,9,0),"")</f>
        <v>Latis</v>
      </c>
    </row>
    <row r="4" spans="1:15" ht="15" customHeight="1">
      <c r="A4" s="108"/>
      <c r="B4" s="109" t="str">
        <f>IFERROR(VLOOKUP(D4,DB!A:K,11,0),"")</f>
        <v/>
      </c>
      <c r="C4" s="109"/>
      <c r="D4" s="109"/>
      <c r="E4" s="110"/>
      <c r="F4" s="111"/>
      <c r="G4" s="112">
        <f t="shared" ca="1" si="0"/>
        <v>45973.984286226849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45973.984286226849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45973.984286226849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45973.984286226849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45973.984286226849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45973.984286226849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45973.984286226849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45973.984286226849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45973.984286226849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45973.984286226849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45973.984286226849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45973.984286226849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45973.984286226849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45973.984286226849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45973.984286226849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45973.984286226849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45973.984286226849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45973.984286226849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45973.984286226849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45973.984286226849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45973.984286226849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ref="G25:G56" ca="1" si="1">IFERROR(NOW()-F25,"")</f>
        <v>45973.984286226849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45973.984286226849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45973.984286226849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45973.984286226849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45973.984286226849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45973.984286226849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45973.984286226849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45973.984286226849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45973.984286226849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45973.984286226849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45973.984286226849</v>
      </c>
      <c r="H35" s="111"/>
      <c r="I35" s="109" t="str">
        <f>IFERROR(VLOOKUP(D35,DB!A:F,6,0),"")</f>
        <v/>
      </c>
      <c r="J35" s="109" t="str">
        <f>IFERROR(VLOOKUP(D35,DB!A:G,7,0),"")</f>
        <v/>
      </c>
      <c r="K35" s="113"/>
      <c r="L35" s="114" t="str">
        <f>IFERROR(VLOOKUP(D35,DB!A:I,9,0),"")</f>
        <v/>
      </c>
    </row>
    <row r="36" spans="1:12" ht="15" customHeight="1">
      <c r="A36" s="117"/>
      <c r="B36" s="118" t="str">
        <f>IFERROR(VLOOKUP(D36,DB!A:K,11,0),"")</f>
        <v/>
      </c>
      <c r="C36" s="118"/>
      <c r="D36" s="118"/>
      <c r="E36" s="119"/>
      <c r="F36" s="120"/>
      <c r="G36" s="121">
        <f t="shared" ca="1" si="1"/>
        <v>45973.984286226849</v>
      </c>
      <c r="H36" s="120"/>
      <c r="I36" s="118" t="str">
        <f>IFERROR(VLOOKUP(D36,DB!A:F,6,0),"")</f>
        <v/>
      </c>
      <c r="J36" s="118" t="str">
        <f>IFERROR(VLOOKUP(D36,DB!A:G,7,0),"")</f>
        <v/>
      </c>
      <c r="K36" s="122"/>
      <c r="L36" s="123" t="str">
        <f>IFERROR(VLOOKUP(D36,DB!A:I,9,0),"")</f>
        <v/>
      </c>
    </row>
    <row r="37" spans="1:12" ht="15" customHeight="1">
      <c r="A37" s="150"/>
      <c r="B37" s="151" t="str">
        <f>IFERROR(VLOOKUP(D37,DB!A:K,11,0),"")</f>
        <v/>
      </c>
      <c r="C37" s="151"/>
      <c r="D37" s="151"/>
      <c r="E37" s="152"/>
      <c r="F37" s="149"/>
      <c r="G37" s="153">
        <f ca="1">IFERROR(NOW()-F37,"")</f>
        <v>45973.984286226849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45973.984286226849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45973.984286226849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45973.984286226849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45973.984286226849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45973.984286226849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45973.984286226849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45973.984286226849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45973.984286226849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45973.984286226849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45973.984286226849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45973.984286226849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45973.984286226849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45973.984286226849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45973.984286226849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45973.984286226849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45973.984286226849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45973.984286226849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45973.984286226849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45973.984286226849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45973.984286226849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45973.984286226849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45973.984286226849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45973.984286226849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45973.984286226849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45973.984286226849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45973.984286226849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45973.984286226849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45973.984286226849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45973.984286226849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45973.984286226849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45973.984286226849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45973.984286226849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45973.984286226849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45973.984286226849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45973.984286226849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45973.984286226849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45973.984286226849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45973.984286226849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45973.984286226849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45973.984286226849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45973.984286226849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45973.984286226849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45973.984286226849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45973.984286226849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45973.984286226849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45973.984286226849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45973.984286226849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45973.984286226849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45973.984286226849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45973.984286226849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45973.984286226849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45973.984286226849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45973.984286226849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45973.984286226849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45973.984286226849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45973.984286226849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45973.984286226849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45973.984286226849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45973.984286226849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45973.984286226849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45973.984286226849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45973.984286226849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45973.984286226849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45973.984286226849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45973.984286226849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45973.984286226849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45973.984286226849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45973.984286226849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45973.984286226849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45973.984286226849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45973.984286226849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45973.984286226849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45973.984286226849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45973.984286226849</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45973.984286226849</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45973.984286226849</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45973.984286226849</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45973.984286226849</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45973.984286226849</v>
      </c>
      <c r="H116" s="149"/>
      <c r="I116" s="151" t="str">
        <f>IFERROR(VLOOKUP(D116,DB!A:F,6,0),"")</f>
        <v/>
      </c>
      <c r="J116" s="151" t="str">
        <f>IFERROR(VLOOKUP(D116,DB!A:G,7,0),"")</f>
        <v/>
      </c>
      <c r="K116" s="154"/>
      <c r="L116" s="155" t="str">
        <f>IFERROR(VLOOKUP(D116,DB!A:I,9,0),"")</f>
        <v/>
      </c>
    </row>
  </sheetData>
  <customSheetViews>
    <customSheetView guid="{F6042A99-DD27-4453-835D-0834D95730CC}" filter="1" showAutoFilter="1">
      <pageMargins left="0" right="0" top="0" bottom="0" header="0" footer="0"/>
      <autoFilter ref="B1:M1" xr:uid="{F825EB79-BE5D-43F8-BD77-10F6D30B4743}"/>
    </customSheetView>
  </customSheetViews>
  <dataValidations count="2">
    <dataValidation allowBlank="1" showInputMessage="1" showErrorMessage="1" sqref="E1" xr:uid="{5DBA255D-CDD9-49FB-AD3C-AF70AB4EE696}"/>
    <dataValidation type="list" allowBlank="1" showInputMessage="1" showErrorMessage="1" sqref="E2:E1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148.98444826388732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45973.984286226849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45973.984286226849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45973.984286226849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45973.984286226849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45973.984286226849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45973.984286226849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45973.984286226849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45973.984286226849</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45973.984286226849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45973.984286226849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45973.984286226849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45973.984286226849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45973.984286226849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45973.984286226849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45973.984286226849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45973.984286226849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45973.984286226849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45973.984286226849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45973.984286226849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45973.984286226849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45973.984286226849</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45973.984286226849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45973.984286226849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45973.984286226849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45973.984286226849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45973.984286226849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45973.984286226849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45973.984286226849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45973.984286226849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45973.984286226849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45973.984286226849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45973.984286226849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45973.984286226849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45973.984286226849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45973.984286226849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45973.984286226849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45973.984286226849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45973.984286226849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45973.984286226849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45973.984286226849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45973.984286226849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45973.984286226849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45973.984286226849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45973.984286226849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45973.984286226849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45973.984286226849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45973.984286226849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45973.984286226849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45973.984286226849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45973.984286226849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45973.984286226849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45973.984286226849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45973.984286226849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45973.984286226849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45973.984286226849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45973.984286226849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45973.984286226849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45973.984286226849</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tabSelected="1" workbookViewId="0">
      <selection activeCell="K2" sqref="K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61" t="s">
        <v>17202</v>
      </c>
      <c r="E2" s="18" t="s">
        <v>39021</v>
      </c>
      <c r="F2" s="20">
        <v>45973.979421296295</v>
      </c>
      <c r="G2" s="21">
        <f t="shared" ref="G2:G4" ca="1" si="0">IFERROR(NOW()-F2,"-")</f>
        <v>4.8649305535946041E-3</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18"/>
      <c r="E3" s="18"/>
      <c r="F3" s="20"/>
      <c r="G3" s="21">
        <f t="shared" ca="1" si="0"/>
        <v>45973.984286226849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45973.984286226849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45973.984286226849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45973.984286226849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45973.984286226849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45973.984286226849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45973.984286226849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45973.984286226849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45973.984286226849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45973.984286226849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45973.984286226849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45973.984286226849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45973.984286226849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45973.984286226849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45973.984286226849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45973.984286226849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45973.984286226849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45973.984286226849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45973.984286226849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45973.984286226849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45973.984286226849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45973.984286226849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45973.984286226849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45973.984286226849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45973.984286226849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45973.984286226849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45973.984286226849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45973.984286226849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45973.984286226849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45973.984286226849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45973.984286226849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45973.984286226849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45973.984286226849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45973.984286226849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45973.984286226849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45973.984286226849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45973.984286226849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45973.984286226849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45973.984286226849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45973.984286226849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45973.984286226849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45973.984286226849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45973.984286226849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45973.984286226849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45973.984286226849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45973.984286226849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45973.984286226849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45973.984286226849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45973.984286226849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45973.984286226849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45973.984286226849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45973.984286226849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45973.984286226849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45973.984286226849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45973.984286226849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45973.984286226849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45973.984286226849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45973.984286226849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45973.984286226849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45973.984286226849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45973.984286226849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45973.984286226849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45973.984286226849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45973.984286226849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45973.984286226849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45973.984286226849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45973.984286226849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45973.984286226849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45973.984286226849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45973.984286226849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45973.984286226849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45973.984286226849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45973.984286226849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45973.984286226849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45973.984286226849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45973.984286226849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45973.984286226849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45973.984286226849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45973.984286226849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45973.984286226849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45973.984286226849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45973.984286226849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45973.984286226849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45973.984286226849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45973.984286226849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45973.984286226849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45973.984286226849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45973.984286226849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45973.984286226849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45973.984286226849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45973.984286226849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45973.984286226849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45973.984286226849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45973.984286226849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45973.984286226849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45973.984286226849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45973.984286226849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45973.984286226849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45973.984286226849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45973.984286226849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45973.984286226849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45973.984286226849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45973.984286226849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45973.984286226849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45973.984286226849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45973.984286226849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45973.984286226849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45973.984286226849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45973.984286226849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45973.984286226849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45973.984286226849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45973.984286226849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45973.984286226849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45973.984286226849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45973.984286226849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45973.984286226849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45973.984286226849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45973.984286226849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45973.984286226849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45973.984286226849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45973.984286226849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45973.984286226849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45973.984286226849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45973.984286226849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45973.984286226849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45973.984286226849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45973.984286226849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45973.984286226849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45973.984286226849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45973.984286226849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45973.984286226849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45973.984286226849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45973.984286226849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45973.984286226849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45973.984286226849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45973.984286226849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45973.984286226849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45973.984286226849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45973.984286226849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45973.984286226849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45973.984286226849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45973.984286226849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45973.984286226849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45973.984286226849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45973.984286226849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45973.984286226849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45973.984286226849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45973.984286226849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45973.984286226849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45973.984286226849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45973.984286226849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45973.984286226849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45973.984286226849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45973.984286226849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45973.984286226849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45973.984286226849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45973.984286226849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45973.984286226849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45973.984286226849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45973.984286226849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45973.984286226849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45973.984286226849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45973.984286226849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45973.984286226849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45973.984286226849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45973.984286226849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45973.984286226849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45973.984286226849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45973.984286226849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45973.984286226849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45973.984286226849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45973.984286226849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45973.984286226849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45973.984286226849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45973.984286226849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45973.984286226849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45973.984286226849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45973.984286226849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45973.984286226849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45973.984286226849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45973.984286226849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45973.984286226849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45973.984286226849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45973.984286226849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45973.984286226849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45973.984286226849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45973.984286226849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45973.984286226849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45973.984286226849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45973.984286226849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45973.984286226849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45973.984286226849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45973.984286226849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45973.984286226849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45973.984286226849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45973.984286226849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45973.984286226849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45973.984286226849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45973.984286226849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45973.984286226849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45973.984286226849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45973.984286226849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45973.984286226849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45973.984286226849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45973.984286226849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45973.984286226849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45973.984286226849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45973.984286226849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45973.984286226849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45973.984286226849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45973.984286226849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45973.984286226849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45973.984286226849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45973.984286226849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45973.984286226849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45973.984286226849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45973.984286226849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45973.984286226849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45973.984286226849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45973.984286226849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45973.984286226849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45973.984286226849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45973.984286226849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45973.984286226849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45973.984286226849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45973.984286226849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45973.984286226849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45973.984286226849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45973.984286226849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45973.984286226849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45973.984286226849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45973.984286226849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45973.984286226849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45973.984286226849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45973.984286226849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45973.984286226849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45973.984286226849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45973.984286226849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45973.984286226849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45973.984286226849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45973.984286226849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45973.984286226849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45973.984286226849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45973.984286226849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45973.984286226849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45973.984286226849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45973.984286226849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45973.984286226849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45973.984286226849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45973.984286226849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45973.984286226849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45973.984286226849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45973.984286226849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45973.984286226849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45973.984286226849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45973.984286226849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45973.984286226849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45973.984286226849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45973.984286226849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45973.984286226849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45973.984286226849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45973.984286226849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45973.984286226849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45973.984286226849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45973.984286226849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45973.984286226849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45973.984286226849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45973.984286226849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45973.984286226849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45973.984286226849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45973.984286226849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45973.984286226849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45973.984286226849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45973.984286226849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45973.984286226849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45973.984286226849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45973.984286226849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45973.984286226849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45973.984286226849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45973.984286226849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45973.984286226849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45973.984286226849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45973.984286226849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45973.984286226849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45973.984286226849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45973.984286226849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45973.984286226849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45973.984286226849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45973.984286226849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45973.984286226849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45973.984286226849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45973.984286226849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45973.984286226849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45973.984286226849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45973.984286226849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45973.984286226849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45973.984286226849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45973.984286226849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45973.984286226849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45973.984286226849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45973.984286226849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45973.984286226849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45973.984286226849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45973.984286226849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45973.984286226849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45973.984286226849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45973.984286226849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45973.984286226849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45973.984286226849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45973.984286226849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45973.984286226849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45973.984286226849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45973.984286226849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45973.984286226849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45973.984286226849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45973.984286226849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45973.984286226849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45973.984286226849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45973.984286226849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45973.984286226849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45973.984286226849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45973.984286226849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45973.984286226849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45973.984286226849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45973.984286226849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45973.984286226849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45973.984286226849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45973.984286226849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45973.984286226849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45973.984286226849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45973.984286226849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45973.984286226849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45973.984286226849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45973.984286226849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45973.984286226849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45973.984286226849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45973.984286226849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45973.984286226849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45973.984286226849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45973.984286226849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45973.984286226849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45973.984286226849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45973.984286226849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45973.984286226849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45973.984286226849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45973.984286226849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45973.984286226849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45973.984286226849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45973.984286226849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45973.984286226849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45973.984286226849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45973.984286226849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45973.984286226849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45973.984286226849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45973.984286226849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45973.984286226849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45973.984286226849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45973.984286226849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45973.984286226849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45973.984286226849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45973.984286226849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45973.984286226849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45973.984286226849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45973.984286226849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45973.984286226849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45973.984286226849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45973.984286226849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45973.984286226849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45973.984286226849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45973.984286226849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45973.984286226849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45973.984286226849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45973.984286226849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45973.984286226849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45973.984286226849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45973.984286226849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45973.984286226849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45973.984286226849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45973.984286226849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45973.984286226849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45973.984286226849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45973.984286226849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45973.984286226849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45973.984286226849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45973.984286226849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45973.984286226849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45973.984286226849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45973.984286226849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45973.984286226849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45973.984286226849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45973.984286226849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45973.984286226849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45973.984286226849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45973.984286226849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45973.984286226849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45973.984286226849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45973.984286226849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45973.984286226849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45973.984286226849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45973.984286226849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45973.984286226849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45973.984286226849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45973.984286226849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45973.984286226849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45973.984286226849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45973.984286226849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45973.984286226849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45973.984286226849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45973.984286226849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45973.984286226849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45973.984286226849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45973.984286226849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45973.984286226849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45973.984286226849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45973.984286226849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45973.984286226849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45973.984286226849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45973.984286226849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45973.984286226849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45973.984286226849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45973.984286226849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45973.984286226849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45973.984286226849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45973.984286226849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45973.984286226849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45973.984286226849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45973.984286226849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45973.984286226849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45973.984286226849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45973.984286226849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45973.984286226849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45973.984286226849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45973.984286226849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45973.984286226849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45973.984286226849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45973.984286226849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45973.984286226849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45973.984286226849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45973.984286226849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45973.984286226849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45973.984286226849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45973.984286226849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45973.984286226849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45973.984286226849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45973.984286226849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45973.984286226849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45973.984286226849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45973.984286226849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45973.984286226849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45973.984286226849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45973.984286226849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45973.984286226849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45973.984286226849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45973.984286226849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45973.984286226849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45973.984286226849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45973.984286226849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45973.984286226849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45973.984286226849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45973.984286226849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45973.984286226849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45973.984286226849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45973.984286226849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45973.984286226849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45973.984286226849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45973.984286226849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45973.984286226849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45973.984286226849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45973.984286226849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45973.984286226849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45973.984286226849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45973.984286226849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45973.984286226849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45973.984286226849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45973.984286226849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45973.984286226849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45973.984286226849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45973.984286226849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45973.984286226849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45973.984286226849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45973.984286226849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45973.984286226849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45973.984286226849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45973.984286226849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45973.984286226849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45973.984286226849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45973.984286226849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45973.984286226849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45973.984286226849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45973.984286226849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45973.984286226849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45973.984286226849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45973.984286226849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45973.984286226849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45973.984286226849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45973.984286226849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45973.984286226849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45973.984286226849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45973.984286226849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45973.984286226849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45973.984286226849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45973.984286226849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45973.984286226849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45973.984286226849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45973.984286226849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45973.984286226849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45973.984286226849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45973.984286226849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45973.984286226849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45973.984286226849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45973.984286226849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45973.984286226849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45973.984286226849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45973.984286226849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45973.984286226849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45973.984286226849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45973.984286226849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45973.984286226849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45973.984286226849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45973.984286226849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45973.984286226849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45973.984286226849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45973.984286226849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45973.984286226849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45973.984286226849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45973.984286226849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45973.984286226849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45973.984286226849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45973.984286226849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45973.984286226849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45973.984286226849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45973.984286226849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45973.984286226849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45973.984286226849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45973.984286226849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45973.984286226849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45973.984286226849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45973.984286226849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45973.984286226849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45973.984286226849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45973.984286226849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45973.984286226849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45973.984286226849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45973.984286226849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45973.984286226849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45973.984286226849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45973.984286226849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45973.984286226849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45973.984286226849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45973.984286226849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45973.984286226849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45973.984286226849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45973.984286226849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45973.984286226849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45973.984286226849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45973.984286226849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45973.984286226849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45973.984286226849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45973.984286226849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45973.984286226849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45973.984286226849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45973.984286226849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45973.984286226849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45973.984286226849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45973.984286226849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45973.984286226849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45973.984286226849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45973.984286226849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45973.984286226849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45973.984286226849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45973.984286226849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45973.984286226849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45973.984286226849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45973.984286226849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45973.984286226849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45973.984286226849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45973.984286226849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45973.984286226849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45973.984286226849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45973.984286226849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45973.984286226849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45973.984286226849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45973.984286226849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45973.984286226849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45973.984286226849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45973.984286226849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45973.984286226849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45973.984286226849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45973.984286226849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45973.984286226849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45973.984286226849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45973.984286226849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45973.984286226849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45973.984286226849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45973.984286226849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45973.984286226849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45973.984286226849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45973.984286226849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45973.984286226849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45973.984286226849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45973.984286226849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45973.984286226849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45973.984286226849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45973.984286226849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45973.984286226849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45973.984286226849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45973.984286226849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45973.984286226849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45973.984286226849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45973.984286226849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45973.984286226849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45973.984286226849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45973.984286226849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45973.984286226849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45973.984286226849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45973.984286226849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45973.984286226849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45973.984286226849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45973.984286226849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45973.984286226849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45973.984286226849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45973.984286226849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45973.984286226849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45973.984286226849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45973.984286226849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45973.984286226849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45973.984286226849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45973.984286226849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45973.984286226849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45973.984286226849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45973.984286226849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45973.984286226849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45973.984286226849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45973.984286226849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45973.984286226849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45973.984286226849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45973.984286226849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45973.984286226849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45973.984286226849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45973.984286226849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45973.984286226849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45973.984286226849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45973.984286226849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45973.984286226849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45973.984286226849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45973.984286226849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45973.984286226849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45973.984286226849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45973.984286226849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45973.984286226849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45973.984286226849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45973.984286226849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45973.984286226849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45973.984286226849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45973.984286226849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45973.984286226849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45973.984286226849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45973.984286226849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45973.984286226849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45973.984286226849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45973.984286226849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45973.984286226849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45973.984286226849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45973.984286226849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45973.984286226849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45973.984286226849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45973.984286226849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45973.984286226849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45973.984286226849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45973.984286226849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45973.984286226849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45973.984286226849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45973.984286226849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45973.984286226849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45973.984286226849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45973.984286226849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45973.984286226849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45973.984286226849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45973.984286226849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45973.984286226849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45973.984286226849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45973.984286226849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45973.984286226849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45973.984286226849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45973.984286226849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45973.984286226849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45973.984286226849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45973.984286226849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45973.984286226849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45973.984286226849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45973.984286226849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45973.984286226849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45973.984286226849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45973.984286226849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45973.984286226849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45973.984286226849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45973.984286226849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45973.984286226849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45973.984286226849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45973.984286226849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45973.984286226849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45973.984286226849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45973.984286226849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45973.984286226849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45973.984286226849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45973.984286226849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45973.984286226849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45973.984286226849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45973.984286226849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45973.984286226849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45973.984286226849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45973.984286226849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45973.984286226849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45973.984286226849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45973.984286226849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45973.984286226849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45973.984286226849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45973.984286226849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45973.984286226849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45973.984286226849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45973.984286226849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45973.984286226849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45973.984286226849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45973.984286226849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45973.984286226849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45973.984286226849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45973.984286226849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45973.984286226849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45973.984286226849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45973.984286226849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45973.984286226849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45973.984286226849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45973.984286226849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45973.984286226849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45973.984286226849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45973.984286226849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45973.984286226849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45973.984286226849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45973.984286226849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45973.984286226849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45973.984286226849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45973.984286226849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45973.984286226849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45973.984286226849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45973.984286226849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45973.984286226849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45973.984286226849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45973.984286226849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45973.984286226849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45973.984286226849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45973.984286226849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45973.984286226849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45973.984286226849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45973.984286226849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45973.984286226849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45973.984286226849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45973.984286226849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45973.984286226849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45973.984286226849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45973.984286226849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45973.984286226849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45973.984286226849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45973.984286226849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45973.984286226849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45973.984286226849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45973.984286226849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45973.984286226849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45973.984286226849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45973.984286226849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45973.984286226849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45973.984286226849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45973.984286226849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45973.984286226849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45973.984286226849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45973.984286226849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45973.984286226849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45973.984286226849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45973.984286226849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45973.984286226849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45973.984286226849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45973.984286226849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45973.984286226849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45973.984286226849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45973.984286226849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45973.984286226849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45973.984286226849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45973.984286226849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45973.984286226849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45973.984286226849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45973.984286226849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45973.984286226849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45973.984286226849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45973.984286226849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45973.984286226849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45973.984286226849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45973.984286226849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45973.984286226849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45973.984286226849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45973.984286226849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45973.984286226849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45973.984286226849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45973.984286226849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45973.984286226849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45973.984286226849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45973.984286226849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45973.984286226849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45973.984286226849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45973.984286226849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45973.984286226849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45973.984286226849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45973.984286226849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45973.984286226849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45973.984286226849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45973.984286226849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45973.984286226849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45973.984286226849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45973.984286226849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45973.984286226849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45973.984286226849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45973.984286226849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45973.984286226849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45973.984286226849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45973.984286226849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45973.984286226849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45973.984286226849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45973.984286226849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45973.984286226849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45973.984286226849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45973.984286226849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45973.984286226849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45973.984286226849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45973.984286226849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45973.984286226849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45973.984286226849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45973.984286226849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45973.984286226849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45973.984286226849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45973.984286226849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45973.984286226849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45973.984286226849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45973.984286226849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45973.984286226849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45973.984286226849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45973.984286226849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45973.984286226849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45973.984286226849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45973.984286226849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45973.984286226849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45973.984286226849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45973.984286226849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45973.984286226849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45973.984286226849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45973.984286226849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45973.984286226849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45973.984286226849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45973.984286226849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45973.984286226849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45973.984286226849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45973.984286226849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45973.984286226849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45973.984286226849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45973.984286226849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45973.984286226849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45973.984286226849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45973.984286226849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45973.984286226849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45973.984286226849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45973.984286226849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45973.984286226849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45973.984286226849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45973.984286226849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45973.984286226849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45973.984286226849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45973.984286226849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45973.984286226849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45973.984286226849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45973.984286226849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45973.984286226849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45973.984286226849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45973.984286226849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45973.984286226849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45973.984286226849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45973.984286226849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45973.984286226849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45973.984286226849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45973.984286226849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45973.984286226849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45973.984286226849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45973.984286226849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45973.984286226849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45973.984286226849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45973.984286226849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45973.984286226849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45973.984286226849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45973.984286226849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45973.984286226849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45973.984286226849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45973.984286226849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45973.984286226849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45973.984286226849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45973.984286226849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45973.984286226849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45973.984286226849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45973.984286226849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45973.984286226849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45973.984286226849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45973.984286226849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45973.984286226849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45973.984286226849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45973.984286226849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45973.984286226849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45973.984286226849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45973.984286226849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45973.984286226849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45973.984286226849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45973.984286226849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45973.984286226849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45973.984286226849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45973.984286226849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45973.984286226849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45973.984286226849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45973.984286226849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45973.984286226849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45973.984286226849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45973.984286226849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45973.984286226849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45973.984286226849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45973.984286226849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45973.984286226849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45973.984286226849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45973.984286226849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45973.984286226849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45973.984286226849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45973.984286226849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45973.984286226849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45973.984286226849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45973.984286226849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45973.984286226849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45973.984286226849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45973.984286226849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45973.984286226849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45973.984286226849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45973.984286226849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45973.984286226849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45973.984286226849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45973.984286226849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45973.984286226849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45973.984286226849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45973.984286226849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45973.984286226849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45973.984286226849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45973.984286226849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45973.984286226849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45973.984286226849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45973.984286226849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45973.984286226849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45973.984286226849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45973.984286226849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45973.984286226849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45973.984286226849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45973.984286226849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45973.984286226849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45973.984286226849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45973.984286226849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45973.984286226849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45973.984286226849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45973.984286226849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45973.984286226849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45973.984286226849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45973.984286226849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45973.984286226849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45973.984286226849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45973.984286226849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45973.984286226849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45973.984286226849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45973.984286226849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45973.984286226849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45973.984286226849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45973.984286226849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45973.984286226849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45973.984286226849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45973.984286226849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45973.984286226849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45973.984286226849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45973.984286226849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45973.984286226849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45973.984286226849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45973.984286226849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45973.984286226849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45973.984286226849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45973.984286226849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45973.984286226849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45973.984286226849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45973.984286226849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45973.984286226849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45973.984286226849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45973.984286226849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45973.984286226849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45973.984286226849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45973.984286226849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45973.984286226849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45973.984286226849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45973.984286226849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45973.984286226849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45973.984286226849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45973.984286226849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45973.984286226849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45973.984286226849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45973.984286226849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45973.984286226849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45973.984286226849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45973.984286226849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45973.984286226849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45973.984286226849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45973.984286226849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45973.984286226849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45973.984286226849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45973.984286226849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45973.984286226849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45973.984286226849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45973.984286226849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45973.984286226849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45973.984286226849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45973.984286226849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45973.984286226849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45973.984286226849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45973.984286226849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45973.984286226849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45973.984286226849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45973.984286226849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45973.984286226849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45973.984286226849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45973.984286226849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45973.984286226849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45973.984286226849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45973.984286226849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45973.984286226849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45973.984286226849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45973.984286226849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45973.984286226849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45973.984286226849</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270.50356863425259</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45973.984286226849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45973.984286226849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45973.984286226849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45973.984286226849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45973.984286226849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45973.984286226849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45973.984286226849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45973.984286226849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45973.984286226849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45973.984286226849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45973.984286226849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45973.984286226849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45973.984286226849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45973.984286226849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45973.984286226849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45973.984286226849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45973.984286226849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45973.984286226849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45973.984286226849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45973.984286226849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45973.984286226849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45973.984286226849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45973.984286226849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45973.984286226849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45973.984286226849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45973.984286226849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45973.984286226849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45973.984286226849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45973.984286226849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45973.984286226849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45973.984286226849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45973.984286226849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45973.984286226849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45973.984286226849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45973.984286226849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45973.984286226849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45973.984286226849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45973.984286226849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45973.984286226849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45973.984286226849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45973.984286226849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45973.984286226849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45973.984286226849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45973.984286226849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45973.984286226849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45973.984286226849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45973.984286226849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45973.984286226849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45973.984286226849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45973.984286226849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45973.984286226849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45973.984286226849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45973.984286226849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45973.984286226849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45973.984286226849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45973.984286226849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45973.984286226849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45973.984286226849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45973.984286226849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45973.984286226849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45973.984286226849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45973.984286226849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45973.984286226849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45973.984286226849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45973.984286226849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45973.984286226849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45973.984286226849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45973.984286226849</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82.152226041660469</v>
      </c>
      <c r="H2" s="38">
        <v>45891.790393518517</v>
      </c>
      <c r="I2" s="37" t="str">
        <f>IFERROR(VLOOKUP(D2,DB!A:F,6,0),"")</f>
        <v>Generator-SG</v>
      </c>
      <c r="J2" s="37" t="str">
        <f>IFERROR(VLOOKUP(D2,DB!A:G,7,0),"")</f>
        <v>Vandalized</v>
      </c>
      <c r="K2" s="37" t="s">
        <v>39113</v>
      </c>
      <c r="L2" s="37" t="str">
        <f>IFERROR(VLOOKUP(D2,DB!A:I,9,0),"")</f>
        <v>Latis</v>
      </c>
      <c r="M2" s="106"/>
    </row>
    <row r="3" spans="1:13" ht="30.75">
      <c r="A3" s="37" t="s">
        <v>39114</v>
      </c>
      <c r="B3" s="37" t="str">
        <f>IFERROR(VLOOKUP(D3,DB!A:K,11,0),"")</f>
        <v>R5</v>
      </c>
      <c r="C3" s="37">
        <v>1</v>
      </c>
      <c r="D3" s="37" t="s">
        <v>33268</v>
      </c>
      <c r="E3" s="37" t="s">
        <v>39024</v>
      </c>
      <c r="F3" s="38">
        <v>45926.188877314817</v>
      </c>
      <c r="G3" s="116">
        <f t="shared" ref="G3" ca="1" si="0">IFERROR(NOW()-F3,"")</f>
        <v>47.795408912032144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15" ca="1" si="1">IFERROR(NOW()-F4,"")</f>
        <v>25.323175115736376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4"/>
      <c r="G6" s="126">
        <f t="shared" ca="1" si="1"/>
        <v>45973.984286226849</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45973.984286226849</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45973.984286226849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45973.984286226849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45973.984286226849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45973.984286226849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45973.984286226849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45973.984286226849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45973.984286226849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45973.984286226849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45973.984286226849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45973.984286226849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45973.984286226849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45973.984286226849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45973.984286226849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45973.984286226849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45973.984286226849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45973.984286226849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45973.984286226849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45973.984286226849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45973.984286226849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45973.984286226849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45973.984286226849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45973.984286226849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45973.984286226849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45973.984286226849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45973.984286226849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45973.984286226849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45973.984286226849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45973.984286226849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45973.984286226849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45973.984286226849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45973.984286226849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45973.984286226849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45973.984286226849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45973.984286226849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45973.984286226849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45973.984286226849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45973.984286226849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45973.984286226849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45973.984286226849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45973.984286226849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45973.984286226849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45973.984286226849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45973.984286226849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45973.984286226849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45973.984286226849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45973.984286226849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45973.984286226849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45973.984286226849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45973.984286226849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45973.984286226849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45973.984286226849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45973.984286226849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45973.984286226849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45973.984286226849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45973.984286226849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45973.984286226849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45973.984286226849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45973.984286226849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45973.984286226849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45973.984286226849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45973.984286226849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45973.984286226849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45973.984286226849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45973.984286226849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45973.984286226849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45973.984286226849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45973.984286226849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45973.984286226849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45973.984286226849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45973.984286226849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45973.984286226849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45973.984286226849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45973.984286226849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45973.984286226849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45973.984286226849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45973.984286226849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45973.984286226849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45973.984286226849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45973.984286226849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45973.984286226849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45973.984286226849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45973.984286226849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45973.984286226849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45973.984286226849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45973.984286226849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45973.984286226849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45973.984286226849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45973.984286226849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45973.984286226849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45973.984286226849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45973.984286226849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45973.984286226849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45973.984286226849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45973.984286226849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45973.984286226849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45973.984286226849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45973.984286226849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45973.984286226849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45973.984286226849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45973.984286226849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45973.984286226849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45973.984286226849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45973.984286226849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45973.984286226849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45973.984286226849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45973.984286226849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45973.984286226849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45973.984286226849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45973.984286226849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45973.984286226849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45973.984286226849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45973.984286226849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45973.984286226849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45973.984286226849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45973.984286226849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45973.984286226849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45973.984286226849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45973.984286226849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45973.984286226849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45973.984286226849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45973.984286226849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45973.984286226849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45973.984286226849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45973.984286226849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45973.984286226849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45973.984286226849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45973.984286226849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45973.984286226849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45973.984286226849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45973.984286226849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45973.984286226849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45973.984286226849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45973.984286226849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45973.984286226849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45973.984286226849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45973.984286226849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45973.984286226849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45973.984286226849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45973.984286226849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45973.984286226849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45973.984286226849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45973.984286226849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45973.984286226849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45973.984286226849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45973.984286226849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45973.984286226849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45973.984286226849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45973.984286226849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45973.984286226849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45973.984286226849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45973.984286226849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45973.984286226849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45973.984286226849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45973.984286226849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45973.984286226849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45973.984286226849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45973.984286226849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45973.984286226849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45973.984286226849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45973.984286226849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45973.984286226849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45973.984286226849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45973.984286226849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45973.984286226849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45973.984286226849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45973.984286226849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45973.984286226849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45973.984286226849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45973.984286226849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45973.984286226849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45973.984286226849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45973.984286226849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45973.984286226849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45973.984286226849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45973.984286226849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45973.984286226849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45973.984286226849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45973.984286226849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45973.984286226849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45973.984286226849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45973.984286226849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45973.984286226849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45973.984286226849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45973.984286226849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45973.984286226849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45973.984286226849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45973.984286226849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45973.984286226849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45973.984286226849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45973.984286226849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45973.984286226849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45973.984286226849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45973.984286226849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45973.984286226849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45973.984286226849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45973.984286226849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45973.984286226849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45973.984286226849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45973.984286226849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45973.984286226849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45973.984286226849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45973.984286226849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45973.984286226849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45973.984286226849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45973.984286226849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45973.984286226849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45973.984286226849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45973.984286226849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45973.984286226849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45973.984286226849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45973.984286226849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45973.984286226849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45973.984286226849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45973.984286226849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45973.984286226849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45973.984286226849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45973.984286226849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45973.984286226849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45973.984286226849</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K7" sqref="K7"/>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39120</v>
      </c>
      <c r="B2" s="141" t="str">
        <f>IFERROR(VLOOKUP(D2,DB!A:K,11,0),"")</f>
        <v>R6</v>
      </c>
      <c r="C2" s="142">
        <v>1</v>
      </c>
      <c r="D2" s="141" t="s">
        <v>30913</v>
      </c>
      <c r="E2" s="124" t="s">
        <v>39021</v>
      </c>
      <c r="F2" s="156">
        <v>45973.331250000003</v>
      </c>
      <c r="G2" s="105">
        <f t="shared" ref="G2:G48" ca="1" si="0">IFERROR(NOW()-F2,"-")</f>
        <v>0.65303622684587026</v>
      </c>
      <c r="H2" s="143">
        <v>45973.190428240741</v>
      </c>
      <c r="I2" s="141" t="str">
        <f>IFERROR(VLOOKUP(D2,DB!A:F,6,0),"")</f>
        <v>SCECO</v>
      </c>
      <c r="J2" s="141" t="str">
        <f>IFERROR(VLOOKUP(D2,DB!A:G,7,0),"")</f>
        <v>Good</v>
      </c>
      <c r="K2" s="144" t="s">
        <v>39121</v>
      </c>
      <c r="L2" s="145" t="str">
        <f>IFERROR(VLOOKUP(D2,DB!A:I,9,0),"")</f>
        <v>Latis</v>
      </c>
    </row>
    <row r="3" spans="1:16382" ht="31.5" customHeight="1">
      <c r="A3" s="140"/>
      <c r="B3" s="141" t="str">
        <f>IFERROR(VLOOKUP(D3,DB!A:K,11,0),"")</f>
        <v/>
      </c>
      <c r="C3" s="142"/>
      <c r="D3" s="141"/>
      <c r="E3" s="124"/>
      <c r="F3" s="143"/>
      <c r="G3" s="105">
        <f t="shared" ca="1" si="0"/>
        <v>45973.984286226849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45973.984286226849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45973.984286226849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45973.984286226849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45973.984286226849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45973.984286226849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45973.984286226849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45973.984286226849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45973.984286226849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45973.984286226849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45973.984286226849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45973.984286226849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45973.984286226849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45973.984286226849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45973.984286226849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45973.984286226849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45973.984286226849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45973.984286226849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45973.984286226849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45973.984286226849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45973.984286226849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45973.984286226849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45973.984286226849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45973.984286226849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45973.984286226849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45973.984286226849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45973.984286226849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45973.984286226849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45973.984286226849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45973.984286226849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45973.984286226849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45973.984286226849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45973.984286226849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45973.984286226849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45973.984286226849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45973.984286226849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45973.984286226849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45973.984286226849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45973.984286226849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45973.984286226849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45973.984286226849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45973.984286226849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45973.984286226849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45973.984286226849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45973.984286226849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45973.984286226849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45973.984286226849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45973.984286226849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45973.984286226849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45973.984286226849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45973.984286226849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45973.984286226849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45973.984286226849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45973.984286226849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45973.984286226849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45973.984286226849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45973.984286226849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45973.984286226849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45973.984286226849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45973.984286226849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45973.984286226849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45973.984286226849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45973.984286226849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45973.984286226849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45973.984286226849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45973.984286226849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45973.984286226849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45973.984286226849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45973.984286226849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45973.984286226849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45973.984286226849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45973.984286226849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45973.984286226849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45973.984286226849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45973.984286226849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45973.984286226849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45973.984286226849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45973.984286226849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45973.984286226849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45973.984286226849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45973.984286226849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45973.984286226849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45973.984286226849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45973.984286226849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45973.984286226849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45973.984286226849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45973.984286226849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45973.984286226849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45973.984286226849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45973.984286226849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45973.984286226849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45973.984286226849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45973.984286226849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45973.984286226849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45973.984286226849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45973.984286226849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45973.984286226849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45973.984286226849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45973.984286226849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45973.984286226849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45973.984286226849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45973.984286226849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45973.984286226849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45973.984286226849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45973.984286226849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45973.984286226849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45973.984286226849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45973.984286226849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45973.984286226849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45973.984286226849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45973.984286226849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45973.984286226849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45973.984286226849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45973.984286226849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45973.984286226849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45973.984286226849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45973.984286226849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45973.984286226849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45973.984286226849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45973.984286226849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45973.984286226849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45973.984286226849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45973.984286226849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45973.984286226849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45973.984286226849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45973.984286226849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45973.984286226849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45973.984286226849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45973.984286226849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45973.984286226849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45973.984286226849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45973.984286226849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45973.984286226849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45973.984286226849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45973.984286226849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45973.984286226849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45973.984286226849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45973.984286226849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45973.984286226849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45973.984286226849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45973.984286226849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45973.984286226849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45973.984286226849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45973.984286226849</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2025-11-12T20:37:33Z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