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61" documentId="13_ncr:1_{F6CB121F-512D-4AA6-A0C1-0FB36C537598}" xr6:coauthVersionLast="47" xr6:coauthVersionMax="47" xr10:uidLastSave="{0D027F62-793E-4816-A87D-D4DA01689240}"/>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<sst xmlns="http://schemas.openxmlformats.org/spreadsheetml/2006/main" count="180293" uniqueCount="39131">
  <si>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</si>
  <si>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</si>
  <si>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</si>
  <si>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</si>
  <si>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</si>
  <si>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</si>
  <si>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</si>
  <si>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</si>
  <si>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</si>
  <si>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</si>
  <si>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</si>
  <si>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</si>
  <si>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</si>
  <si>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</si>
  <si>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</si>
  <si>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</si>
  <si>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</si>
  <si>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</si>
  <si>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</si>
  <si>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</si>
  <si>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</si>
  <si>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</si>
  <si>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</si>
  <si>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</si>
  <si>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</si>
  <si>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</si>
  <si>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</si>
  <si>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</si>
  <si>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</si>
  <si>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</si>
  <si>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</si>
  <si>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</si>
  <si>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</si>
  <si>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</si>
  <si>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</si>
  <si>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</si>
  <si>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</si>
  <si>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</si>
  <si>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</si>
  <si>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</si>
  <si>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</si>
  <si>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</si>
  <si>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</si>
  <si>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</si>
  <si>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</si>
  <si>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</si>
  <si>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</si>
  <si>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</si>
  <si>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</si>
  <si>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</si>
  <si>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</si>
  <si>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</si>
  <si>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</si>
  <si>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</si>
  <si>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</si>
  <si>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</si>
  <si>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</si>
  <si>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</si>
  <si>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</si>
  <si>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</si>
  <si>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</si>
  <si>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</si>
  <si>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</si>
  <si>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</si>
  <si>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</si>
  <si>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</si>
  <si>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</si>
  <si>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</si>
  <si>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</si>
  <si>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</si>
  <si>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</si>
  <si>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</si>
  <si>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</si>
  <si>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</si>
  <si>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</si>
  <si>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</si>
  <si>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</si>
  <si>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</si>
  <si>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</si>
  <si>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</si>
  <si>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</si>
  <si>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</si>
  <si>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</si>
  <si>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</si>
  <si>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</si>
  <si>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</si>
  <si>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</si>
  <si>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</si>
  <si>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</si>
  <si>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</si>
  <si>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</si>
  <si>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</si>
  <si>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</si>
  <si>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</si>
  <si>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</si>
  <si>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</si>
  <si>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</si>
  <si>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</si>
  <si>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</si>
  <si>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</si>
  <si>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</si>
  <si>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</si>
  <si>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</si>
  <si>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</si>
  <si>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</si>
  <si>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</si>
  <si>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</si>
  <si>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</si>
  <si>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</si>
  <si>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</si>
  <si>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</si>
  <si>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</si>
  <si>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</si>
  <si>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</si>
  <si>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</si>
  <si>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</si>
  <si>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</si>
  <si>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</si>
  <si>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</si>
  <si>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</si>
  <si>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</si>
  <si>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</si>
  <si>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</si>
  <si>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</si>
  <si>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</si>
  <si>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</si>
  <si>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</si>
  <si>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</si>
  <si>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</si>
  <si>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</si>
  <si>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</si>
  <si>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</si>
  <si>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</si>
  <si>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</si>
  <si>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</si>
  <si>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</si>
  <si>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</si>
  <si>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</si>
  <si>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</si>
  <si>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</si>
  <si>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</si>
  <si>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</si>
  <si>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</si>
  <si>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</si>
  <si>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</si>
  <si>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</si>
  <si>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</si>
  <si>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</si>
  <si>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</si>
  <si>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</si>
  <si>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</si>
  <si>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</si>
  <si>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</si>
  <si>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</si>
  <si>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</si>
  <si>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</si>
  <si>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</si>
  <si>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</si>
  <si>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</si>
  <si>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</si>
  <si>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</si>
  <si>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</si>
  <si>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</si>
  <si>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</si>
  <si>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</si>
  <si>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</si>
  <si>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</si>
  <si>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</si>
  <si>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</si>
  <si>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</si>
  <si>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</si>
  <si>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</si>
  <si>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</si>
  <si>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</si>
  <si>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</si>
  <si>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</si>
  <si>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</si>
  <si>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</si>
  <si>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</si>
  <si>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</si>
  <si>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</si>
  <si>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</si>
  <si>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</si>
  <si>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</si>
  <si>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</si>
  <si>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</si>
  <si>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</si>
  <si>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</si>
  <si>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</si>
  <si>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</si>
  <si>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</si>
  <si>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</si>
  <si>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</si>
  <si>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</si>
  <si>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</si>
  <si>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</si>
  <si>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</si>
  <si>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</si>
  <si>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</si>
  <si>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</si>
  <si>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</si>
  <si>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</si>
  <si>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</si>
  <si>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</si>
  <si>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</si>
  <si>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</si>
  <si>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</si>
  <si>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</si>
  <si>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</si>
  <si>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</si>
  <si>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</si>
  <si>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</si>
  <si>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</si>
  <si>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</si>
  <si>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</si>
  <si>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</si>
  <si>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</si>
  <si>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</si>
  <si>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</si>
  <si>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</si>
  <si>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</si>
  <si>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</si>
  <si>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</si>
  <si>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</si>
  <si>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</si>
  <si>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</si>
  <si>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</si>
  <si>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</si>
  <si>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</si>
  <si>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</si>
  <si>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</si>
  <si>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</si>
  <si>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</si>
  <si>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</si>
  <si>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</si>
  <si>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</si>
  <si>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</si>
  <si>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</si>
  <si>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</si>
  <si>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</si>
  <si>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</si>
  <si>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</si>
  <si>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</si>
  <si>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</si>
  <si>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</si>
  <si>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</si>
  <si>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</si>
  <si>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</si>
  <si>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</si>
  <si>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</si>
  <si>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</si>
  <si>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</si>
  <si>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</si>
  <si>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</si>
  <si>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</si>
  <si>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</si>
  <si>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</si>
  <si>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</si>
  <si>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</si>
  <si>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</si>
  <si>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</si>
  <si>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</si>
  <si>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</si>
  <si>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</si>
  <si>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</si>
  <si>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</si>
  <si>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</si>
  <si>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</si>
  <si>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</si>
  <si>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</si>
  <si>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</si>
  <si>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</si>
  <si>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</si>
  <si>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</si>
  <si>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</si>
  <si>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</si>
  <si>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</si>
  <si>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</si>
  <si>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</si>
  <si>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</si>
  <si>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</si>
  <si>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</si>
  <si>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</si>
  <si>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</si>
  <si>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</si>
  <si>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</si>
  <si>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</si>
  <si>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</si>
  <si>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</si>
  <si>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</si>
  <si>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</si>
  <si>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</si>
  <si>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</si>
  <si>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</si>
  <si>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</si>
  <si>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</si>
  <si>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</si>
  <si>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</si>
  <si>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</si>
  <si>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</si>
  <si>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</si>
  <si>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</si>
  <si>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</si>
  <si>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</si>
  <si>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</si>
  <si>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</si>
  <si>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</si>
  <si>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</si>
  <si>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</si>
  <si>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</si>
  <si>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</si>
  <si>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</si>
  <si>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</si>
  <si>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</si>
  <si>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</si>
  <si>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</si>
  <si>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</si>
  <si>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</si>
  <si>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</si>
  <si>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</si>
  <si>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</si>
  <si>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</si>
  <si>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</si>
  <si>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</si>
  <si>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</si>
  <si>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</si>
  <si>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</si>
  <si>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</si>
  <si>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</si>
  <si>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</si>
  <si>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</si>
  <si>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</si>
  <si>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</si>
  <si>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</si>
  <si>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</si>
  <si>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</si>
  <si>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</si>
  <si>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</si>
  <si>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</si>
  <si>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</si>
  <si>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</si>
  <si>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</si>
  <si>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</si>
  <si>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</si>
  <si>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</si>
  <si>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</si>
  <si>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</si>
  <si>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</si>
  <si>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</si>
  <si>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</si>
  <si>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</si>
  <si>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</si>
  <si>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</si>
  <si>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</si>
  <si>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</si>
  <si>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</si>
  <si>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</si>
  <si>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</si>
  <si>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</si>
  <si>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</si>
  <si>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</si>
  <si>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</si>
  <si>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</si>
  <si>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</si>
  <si>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</si>
  <si>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</si>
  <si>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</si>
  <si>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</si>
  <si>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</si>
  <si>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</si>
  <si>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</si>
  <si>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</si>
  <si>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</si>
  <si>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</si>
  <si>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</si>
  <si>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</si>
  <si>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</si>
  <si>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</si>
  <si>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</si>
  <si>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</si>
  <si>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</si>
  <si>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</si>
  <si>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</si>
  <si>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</si>
  <si>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</si>
  <si>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</si>
  <si>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</si>
  <si>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</si>
  <si>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</si>
  <si>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</si>
  <si>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</si>
  <si>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</si>
  <si>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</si>
  <si>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</si>
  <si>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</si>
  <si>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</si>
  <si>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</si>
  <si>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</si>
  <si>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</si>
  <si>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</si>
  <si>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</si>
  <si>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</si>
  <si>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</si>
  <si>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</si>
  <si>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</si>
  <si>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</si>
  <si>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</si>
  <si>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</si>
  <si>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</si>
  <si>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</si>
  <si>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</si>
  <si>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</si>
  <si>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</si>
  <si>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</si>
  <si>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</si>
  <si>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</si>
  <si>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</si>
  <si>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</si>
  <si>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</si>
  <si>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</si>
  <si>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</si>
  <si>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</si>
  <si>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</si>
  <si>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</si>
  <si>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</si>
  <si>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</si>
  <si>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</si>
  <si>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</si>
  <si>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</si>
  <si>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</si>
  <si>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</si>
  <si>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</si>
  <si>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</si>
  <si>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</si>
  <si>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</si>
  <si>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</si>
  <si>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</si>
  <si>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</si>
  <si>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</si>
  <si>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</si>
  <si>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</si>
  <si>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</si>
  <si>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</si>
  <si>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</si>
  <si>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</si>
  <si>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</si>
  <si>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</si>
  <si>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</si>
  <si>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</si>
  <si>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</si>
  <si>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</si>
  <si>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</si>
  <si>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</si>
  <si>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</si>
  <si>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</si>
  <si>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</si>
  <si>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</si>
  <si>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</si>
  <si>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</si>
  <si>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</si>
  <si>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</si>
  <si>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</si>
  <si>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</si>
  <si>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</si>
  <si>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</si>
  <si>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</si>
  <si>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</si>
  <si>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</si>
  <si>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</si>
  <si>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</si>
  <si>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</si>
  <si>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</si>
  <si>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</si>
  <si>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</si>
  <si>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</si>
  <si>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</si>
  <si>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</si>
  <si>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</si>
  <si>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</si>
  <si>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</si>
  <si>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</si>
  <si>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</si>
  <si>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</si>
  <si>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</si>
  <si>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</si>
  <si>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</si>
  <si>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</si>
  <si>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</si>
  <si>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</si>
  <si>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</si>
  <si>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</si>
  <si>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</si>
  <si>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</si>
  <si>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</si>
  <si>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</si>
  <si>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</si>
  <si>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</si>
  <si>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</si>
  <si>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</si>
  <si>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</si>
  <si>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</si>
  <si>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</si>
  <si>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</si>
  <si>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</si>
  <si>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</si>
  <si>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</si>
  <si>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</si>
  <si>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</si>
  <si>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</si>
  <si>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</si>
  <si>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</si>
  <si>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</si>
  <si>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</si>
  <si>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</si>
  <si>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</si>
  <si>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</si>
  <si>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</si>
  <si>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</si>
  <si>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</si>
  <si>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</si>
  <si>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</si>
  <si>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</si>
  <si>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</si>
  <si>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</si>
  <si>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</si>
  <si>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</si>
  <si>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</si>
  <si>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</si>
  <si>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</si>
  <si>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</si>
  <si>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</si>
  <si>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</si>
  <si>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</si>
  <si>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</si>
  <si>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</si>
  <si>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</si>
  <si>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</si>
  <si>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</si>
  <si>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</si>
  <si>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</si>
  <si>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</si>
  <si>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</si>
  <si>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</si>
  <si>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</si>
  <si>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</si>
  <si>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</si>
  <si>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</si>
  <si>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</si>
  <si>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</si>
  <si>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</si>
  <si>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</si>
  <si>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</si>
  <si>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</si>
  <si>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</si>
  <si>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</si>
  <si>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</si>
  <si>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</si>
  <si>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</si>
  <si>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</si>
  <si>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</si>
  <si>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</si>
  <si>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</si>
  <si>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</si>
  <si>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</si>
  <si>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</si>
  <si>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</si>
  <si>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</si>
  <si>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</si>
  <si>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</si>
  <si>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</si>
  <si>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</si>
  <si>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</si>
  <si>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</si>
  <si>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</si>
  <si>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</si>
  <si>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</si>
  <si>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</si>
  <si>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</si>
  <si>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</si>
  <si>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</si>
  <si>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</si>
  <si>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</si>
  <si>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</si>
  <si>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</si>
  <si>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</si>
  <si>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</si>
  <si>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</si>
  <si>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</si>
  <si>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</si>
  <si>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</si>
  <si>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</si>
  <si>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</si>
  <si>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</si>
  <si>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</si>
  <si>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</si>
  <si>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</si>
  <si>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</si>
  <si>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</si>
  <si>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</si>
  <si>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</si>
  <si>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</si>
  <si>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</si>
  <si>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</si>
  <si>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</si>
  <si>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</si>
  <si>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</si>
  <si>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</si>
  <si>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</si>
  <si>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</si>
  <si>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</si>
  <si>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</si>
  <si>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</si>
  <si>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</si>
  <si>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</si>
  <si>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</si>
  <si>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</si>
  <si>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</si>
  <si>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</si>
  <si>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</si>
  <si>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</si>
  <si>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</si>
  <si>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</si>
  <si>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</si>
  <si>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</si>
  <si>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</si>
  <si>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</si>
  <si>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</si>
  <si>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</si>
  <si>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</si>
  <si>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</si>
  <si>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</si>
  <si>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</si>
  <si>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</si>
  <si>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</si>
  <si>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</si>
  <si>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</si>
  <si>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</si>
  <si>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</si>
  <si>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</si>
  <si>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</si>
  <si>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</si>
  <si>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</si>
  <si>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</si>
  <si>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</si>
  <si>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</si>
  <si>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</si>
  <si>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</si>
  <si>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</si>
  <si>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</si>
  <si>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</si>
  <si>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</si>
  <si>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</si>
  <si>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</si>
  <si>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</si>
  <si>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</si>
  <si>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</si>
  <si>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</si>
  <si>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</si>
  <si>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</si>
  <si>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</si>
  <si>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</si>
  <si>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</si>
  <si>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</si>
  <si>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</si>
  <si>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</si>
  <si>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</si>
  <si>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</si>
  <si>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</si>
  <si>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</si>
  <si>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</si>
  <si>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</si>
  <si>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</si>
  <si>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</si>
  <si>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</si>
  <si>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</si>
  <si>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</si>
  <si>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</si>
  <si>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</si>
  <si>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</si>
  <si>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</si>
  <si>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</si>
  <si>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</si>
  <si>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</si>
  <si>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</si>
  <si>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</si>
  <si>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</si>
  <si>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</si>
  <si>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</si>
  <si>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</si>
  <si>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</si>
  <si>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</si>
  <si>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</si>
  <si>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</si>
  <si>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</si>
  <si>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</si>
  <si>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</si>
  <si>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</si>
  <si>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</si>
  <si>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</si>
  <si>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</si>
  <si>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</si>
  <si>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</si>
  <si>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</si>
  <si>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</si>
  <si>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</si>
  <si>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</si>
  <si>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</si>
  <si>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</si>
  <si>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</si>
  <si>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</si>
  <si>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</si>
  <si>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</si>
  <si>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</si>
  <si>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</si>
  <si>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</si>
  <si>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</si>
  <si>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</si>
  <si>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</si>
  <si>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</si>
  <si>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</si>
  <si>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</si>
  <si>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</si>
  <si>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</si>
  <si>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</si>
  <si>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</si>
  <si>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</si>
  <si>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</si>
  <si>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</si>
  <si>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</si>
  <si>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</si>
  <si>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</si>
  <si>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</si>
  <si>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</si>
  <si>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</si>
  <si>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</si>
  <si>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</si>
  <si>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</si>
  <si>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</si>
  <si>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</si>
  <si>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</si>
  <si>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</si>
  <si>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</si>
  <si>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</si>
  <si>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</si>
  <si>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</si>
  <si>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</si>
  <si>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</si>
  <si>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</si>
  <si>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</si>
  <si>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</si>
  <si>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</si>
  <si>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</si>
  <si>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</si>
  <si>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</si>
  <si>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</si>
  <si>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</si>
  <si>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</si>
  <si>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</si>
  <si>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</si>
  <si>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</si>
  <si>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</si>
  <si>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</si>
  <si>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</si>
  <si>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</si>
  <si>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</si>
  <si>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</si>
  <si>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</si>
  <si>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</si>
  <si>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</si>
  <si>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</si>
  <si>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</si>
  <si>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</si>
  <si>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</si>
  <si>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</si>
  <si>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</si>
  <si>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</si>
  <si>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</si>
  <si>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</si>
  <si>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</si>
  <si>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</si>
  <si>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</si>
  <si>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</si>
  <si>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</si>
  <si>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</si>
  <si>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</si>
  <si>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</si>
  <si>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</si>
  <si>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</si>
  <si>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</si>
  <si>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</si>
  <si>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</si>
  <si>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</si>
  <si>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</si>
  <si>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</si>
  <si>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</si>
  <si>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</si>
  <si>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</si>
  <si>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</si>
  <si>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</si>
  <si>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</si>
  <si>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</si>
  <si>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</si>
  <si>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</si>
  <si>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</si>
  <si>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</si>
  <si>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</si>
  <si>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</si>
  <si>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</si>
  <si>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</si>
  <si>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</si>
  <si>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</si>
  <si>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</si>
  <si>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</si>
  <si>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</si>
  <si>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</si>
  <si>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</si>
  <si>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</si>
  <si>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</si>
  <si>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</si>
  <si>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</si>
  <si>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</si>
  <si>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</si>
  <si>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</si>
  <si>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</si>
  <si>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</si>
  <si>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</si>
  <si>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</si>
  <si>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</si>
  <si>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</si>
  <si>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</si>
  <si>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</si>
  <si>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</si>
  <si>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</si>
  <si>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</si>
  <si>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</si>
  <si>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</si>
  <si>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</si>
  <si>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</si>
  <si>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</si>
  <si>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</si>
  <si>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</si>
  <si>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</si>
  <si>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</si>
  <si>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</si>
  <si>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</si>
  <si>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</si>
  <si>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</si>
  <si>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</si>
  <si>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</si>
  <si>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</si>
  <si>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</si>
  <si>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</si>
  <si>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</si>
  <si>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</si>
  <si>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</si>
  <si>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</si>
  <si>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</si>
  <si>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</si>
  <si>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</si>
  <si>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</si>
  <si>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</si>
  <si>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</si>
  <si>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</si>
  <si>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</si>
  <si>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</si>
  <si>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</si>
  <si>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</si>
  <si>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</si>
  <si>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</si>
  <si>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</si>
  <si>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</si>
  <si>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</si>
  <si>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</si>
  <si>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</si>
  <si>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</si>
  <si>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</si>
  <si>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</si>
  <si>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</si>
  <si>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</si>
  <si>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</si>
  <si>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</si>
  <si>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</si>
  <si>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</si>
  <si>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</si>
  <si>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</si>
  <si>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</si>
  <si>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</si>
  <si>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</si>
  <si>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</si>
  <si>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</si>
  <si>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</si>
  <si>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</si>
  <si>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</si>
  <si>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</si>
  <si>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</si>
  <si>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</si>
  <si>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</si>
  <si>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</si>
  <si>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</si>
  <si>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</si>
  <si>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</si>
  <si>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</si>
  <si>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</si>
  <si>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</si>
  <si>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</si>
  <si>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</si>
  <si>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</si>
  <si>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</si>
  <si>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</si>
  <si>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</si>
  <si>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</si>
  <si>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</si>
  <si>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</si>
  <si>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</si>
  <si>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</si>
  <si>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</si>
  <si>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</si>
  <si>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</si>
  <si>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</si>
  <si>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</si>
  <si>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</si>
  <si>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</si>
  <si>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</si>
  <si>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</si>
  <si>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</si>
  <si>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</si>
  <si>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</si>
  <si>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</si>
  <si>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</si>
  <si>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</si>
  <si>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</si>
  <si>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</si>
  <si>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</si>
  <si>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</si>
  <si>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</si>
  <si>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</si>
  <si>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</si>
  <si>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</si>
  <si>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</si>
  <si>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</si>
  <si>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</si>
  <si>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</si>
  <si>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</si>
  <si>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</si>
  <si>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</si>
  <si>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</si>
  <si>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</si>
  <si>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</si>
  <si>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</si>
  <si>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</si>
  <si>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</si>
  <si>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</si>
  <si>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</si>
  <si>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</si>
  <si>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</si>
  <si>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</si>
  <si>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</si>
  <si>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</si>
  <si>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</si>
  <si>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</si>
  <si>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</si>
  <si>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</si>
  <si>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</si>
  <si>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</si>
  <si>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</si>
  <si>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</si>
  <si>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</si>
  <si>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</si>
  <si>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</si>
  <si>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</si>
  <si>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</si>
  <si>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</si>
  <si>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</si>
  <si>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</si>
  <si>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</si>
  <si>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</si>
  <si>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</si>
  <si>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</si>
  <si>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</si>
  <si>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</si>
  <si>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</si>
  <si>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</si>
  <si>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</si>
  <si>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</si>
  <si>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</si>
  <si>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</si>
  <si>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</si>
  <si>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</si>
  <si>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</si>
  <si>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</si>
  <si>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</si>
  <si>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</si>
  <si>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</si>
  <si>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</si>
  <si>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</si>
  <si>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</si>
  <si>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</si>
  <si>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</si>
  <si>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</si>
  <si>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</si>
  <si>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</si>
  <si>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</si>
  <si>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</si>
  <si>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</si>
  <si>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</si>
  <si>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</si>
  <si>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</si>
  <si>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</si>
  <si>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</si>
  <si>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</si>
  <si>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</si>
  <si>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</si>
  <si>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</si>
  <si>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</si>
  <si>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</si>
  <si>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</si>
  <si>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</si>
  <si>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</si>
  <si>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</si>
  <si>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</si>
  <si>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</si>
  <si>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</si>
  <si>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</si>
  <si>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</si>
  <si>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</si>
  <si>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</si>
  <si>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</si>
  <si>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</si>
  <si>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</si>
  <si>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</si>
  <si>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</si>
  <si>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</si>
  <si>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</si>
  <si>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</si>
  <si>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</si>
  <si>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</si>
  <si>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</si>
  <si>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</si>
  <si>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</si>
  <si>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</si>
  <si>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</si>
  <si>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</si>
  <si>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</si>
  <si>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</si>
  <si>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</si>
  <si>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</si>
  <si>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</si>
  <si>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</si>
  <si>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</si>
  <si>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</si>
  <si>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</si>
  <si>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</si>
  <si>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</si>
  <si>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</si>
  <si>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</si>
  <si>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</si>
  <si>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</si>
  <si>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</si>
  <si>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</si>
  <si>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</si>
  <si>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</si>
  <si>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</si>
  <si>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</si>
  <si>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</si>
  <si>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</si>
  <si>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</si>
  <si>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</si>
  <si>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</si>
  <si>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</si>
  <si>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</si>
  <si>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</si>
  <si>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</si>
  <si>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</si>
  <si>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</si>
  <si>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</si>
  <si>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</si>
  <si>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</si>
  <si>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</si>
  <si>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</si>
  <si>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</si>
  <si>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</si>
  <si>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</si>
  <si>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</si>
  <si>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</si>
  <si>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</si>
  <si>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</si>
  <si>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</si>
  <si>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</si>
  <si>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</si>
  <si>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</si>
  <si>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</si>
  <si>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</si>
  <si>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</si>
  <si>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</si>
  <si>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</si>
  <si>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</si>
  <si>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</si>
  <si>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</si>
  <si>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</si>
  <si>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</si>
  <si>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</si>
  <si>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</si>
  <si>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</si>
  <si>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</si>
  <si>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</si>
  <si>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</si>
  <si>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</si>
  <si>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</si>
  <si>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</si>
  <si>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</si>
  <si>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</si>
  <si>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</si>
  <si>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</si>
  <si>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</si>
  <si>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</si>
  <si>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</si>
  <si>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</si>
  <si>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</si>
  <si>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</si>
  <si>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</si>
  <si>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</si>
  <si>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</si>
  <si>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</si>
  <si>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</si>
  <si>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</si>
  <si>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</si>
  <si>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</si>
  <si>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</si>
  <si>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</si>
  <si>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</si>
  <si>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</si>
  <si>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</si>
  <si>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</si>
  <si>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</si>
  <si>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</si>
  <si>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</si>
  <si>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</si>
  <si>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</si>
  <si>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</si>
  <si>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</si>
  <si>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</si>
  <si>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</si>
  <si>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</si>
  <si>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</si>
  <si>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</si>
  <si>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</si>
  <si>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</si>
  <si>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</si>
  <si>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</si>
  <si>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</si>
  <si>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</si>
  <si>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</si>
  <si>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</si>
  <si>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</si>
  <si>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</si>
  <si>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</si>
  <si>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</si>
  <si>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</si>
  <si>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</si>
  <si>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</si>
  <si>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</si>
  <si>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</si>
  <si>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</si>
  <si>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</si>
  <si>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</si>
  <si>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</si>
  <si>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</si>
  <si>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</si>
  <si>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</si>
  <si>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</si>
  <si>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</si>
  <si>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</si>
  <si>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</si>
  <si>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</si>
  <si>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</si>
  <si>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</si>
  <si>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</si>
  <si>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</si>
  <si>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</si>
  <si>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</si>
  <si>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</si>
  <si>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</si>
  <si>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</si>
  <si>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</si>
  <si>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</si>
  <si>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</si>
  <si>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</si>
  <si>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</si>
  <si>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</si>
  <si>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</si>
  <si>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</si>
  <si>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</si>
  <si>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</si>
  <si>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</si>
  <si>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</si>
  <si>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</si>
  <si>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</si>
  <si>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</si>
  <si>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</si>
  <si>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</si>
  <si>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</si>
  <si>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</si>
  <si>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</si>
  <si>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</si>
  <si>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</si>
  <si>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</si>
  <si>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</si>
  <si>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</si>
  <si>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</si>
  <si>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</si>
  <si>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</si>
  <si>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</si>
  <si>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</si>
  <si>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</si>
  <si>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</si>
  <si>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</si>
  <si>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</si>
  <si>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</si>
  <si>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</si>
  <si>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</si>
  <si>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</si>
  <si>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</si>
  <si>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</si>
  <si>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</si>
  <si>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</si>
  <si>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</si>
  <si>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</si>
  <si>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</si>
  <si>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</si>
  <si>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</si>
  <si>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</si>
  <si>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</si>
  <si>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</si>
  <si>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</si>
  <si>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</si>
  <si>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</si>
  <si>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</si>
  <si>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</si>
  <si>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</si>
  <si>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</si>
  <si>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</si>
  <si>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</si>
  <si>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</si>
  <si>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</si>
  <si>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</si>
  <si>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</si>
  <si>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</si>
  <si>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</si>
  <si>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</si>
  <si>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</si>
  <si>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</si>
  <si>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</si>
  <si>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</si>
  <si>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</si>
  <si>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</si>
  <si>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</si>
  <si>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</si>
  <si>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</si>
  <si>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</si>
  <si>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</si>
  <si>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</si>
  <si>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</si>
  <si>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</si>
  <si>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</si>
  <si>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</si>
  <si>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</si>
  <si>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</si>
  <si>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</si>
  <si>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</si>
  <si>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</si>
  <si>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</si>
  <si>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</si>
  <si>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</si>
  <si>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</si>
  <si>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</si>
  <si>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</si>
  <si>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</si>
  <si>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</si>
  <si>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</si>
  <si>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</si>
  <si>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</si>
  <si>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</si>
  <si>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</si>
  <si>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</si>
  <si>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</si>
  <si>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</si>
  <si>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</si>
  <si>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</si>
  <si>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</si>
  <si>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</si>
  <si>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</si>
  <si>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</si>
  <si>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</si>
  <si>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</si>
  <si>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</si>
  <si>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</si>
  <si>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</si>
  <si>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</si>
  <si>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</si>
  <si>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</si>
  <si>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</si>
  <si>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</si>
  <si>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</si>
  <si>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</si>
  <si>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</si>
  <si>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</si>
  <si>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</si>
  <si>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</si>
  <si>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</si>
  <si>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</si>
  <si>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</si>
  <si>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</si>
  <si>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</si>
  <si>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</si>
  <si>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</si>
  <si>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</si>
  <si>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</si>
  <si>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</si>
  <si>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</si>
  <si>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</si>
  <si>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</si>
  <si>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</si>
  <si>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</si>
  <si>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</si>
  <si>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</si>
  <si>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</si>
  <si>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</si>
  <si>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</si>
  <si>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</si>
  <si>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</si>
  <si>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</si>
  <si>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</si>
  <si>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</si>
  <si>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</si>
  <si>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</si>
  <si>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</si>
  <si>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</si>
  <si>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</si>
  <si>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</si>
  <si>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</si>
  <si>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</si>
  <si>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</si>
  <si>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</si>
  <si>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</si>
  <si>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</si>
  <si>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</si>
  <si>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</si>
  <si>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</si>
  <si>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</si>
  <si>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</si>
  <si>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</si>
  <si>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</si>
  <si>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</si>
  <si>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</si>
  <si>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</si>
  <si>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</si>
  <si>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</si>
  <si>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</si>
  <si>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</si>
  <si>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</si>
  <si>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</si>
  <si>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</si>
  <si>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</si>
  <si>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</si>
  <si>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</si>
  <si>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</si>
  <si>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</si>
  <si>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</si>
  <si>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</si>
  <si>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</si>
  <si>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</si>
  <si>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</si>
  <si>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</si>
  <si>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</si>
  <si>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</si>
  <si>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</si>
  <si>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</si>
  <si>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</si>
  <si>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</si>
  <si>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</si>
  <si>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</si>
  <si>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</si>
  <si>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</si>
  <si>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</si>
  <si>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</si>
  <si>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</si>
  <si>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</si>
  <si>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</si>
  <si>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</si>
  <si>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</si>
  <si>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</si>
  <si>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</si>
  <si>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</si>
  <si>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</si>
  <si>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</si>
  <si>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</si>
  <si>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</si>
  <si>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</si>
  <si>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</si>
  <si>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</si>
  <si>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</si>
  <si>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</si>
  <si>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</si>
  <si>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</si>
  <si>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</si>
  <si>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</si>
  <si>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</si>
  <si>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</si>
  <si>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</si>
  <si>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</si>
  <si>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</si>
  <si>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</si>
  <si>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</si>
  <si>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</si>
  <si>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</si>
  <si>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</si>
  <si>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</si>
  <si>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</si>
  <si>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</si>
  <si>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</si>
  <si>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</si>
  <si>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</si>
  <si>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</si>
  <si>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</si>
  <si>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</si>
  <si>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</si>
  <si>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</si>
  <si>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</si>
  <si>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</si>
  <si>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</si>
  <si>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</si>
  <si>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</si>
  <si>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</si>
  <si>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</si>
  <si>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</si>
  <si>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</si>
  <si>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</si>
  <si>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</si>
  <si>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</si>
  <si>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</si>
  <si>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</si>
  <si>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</si>
  <si>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</si>
  <si>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</si>
  <si>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</si>
  <si>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</si>
  <si>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</si>
  <si>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</si>
  <si>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</si>
  <si>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</si>
  <si>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</si>
  <si>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</si>
  <si>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</si>
  <si>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</si>
  <si>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</si>
  <si>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</si>
  <si>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</si>
  <si>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</si>
  <si>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</si>
  <si>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</si>
  <si>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</si>
  <si>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</si>
  <si>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</si>
  <si>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</si>
  <si>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</si>
  <si>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</si>
  <si>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</si>
  <si>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</si>
  <si>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</si>
  <si>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</si>
  <si>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</si>
  <si>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</si>
  <si>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</si>
  <si>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</si>
  <si>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</si>
  <si>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</si>
  <si>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</si>
  <si>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</si>
  <si>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</si>
  <si>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</si>
  <si>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</si>
  <si>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</si>
  <si>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</si>
  <si>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</si>
  <si>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</si>
  <si>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</si>
  <si>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</si>
  <si>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</si>
  <si>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</si>
  <si>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</si>
  <si>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</si>
  <si>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</si>
  <si>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</si>
  <si>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</si>
  <si>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</si>
  <si>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</si>
  <si>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</si>
  <si>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</si>
  <si>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</si>
  <si>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</si>
  <si>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</si>
  <si>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</si>
  <si>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</si>
  <si>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</si>
  <si>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</si>
  <si>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</si>
  <si>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</si>
  <si>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</si>
  <si>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</si>
  <si>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</si>
  <si>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</si>
  <si>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</si>
  <si>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</si>
  <si>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</si>
  <si>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</si>
  <si>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</si>
  <si>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</si>
  <si>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</si>
  <si>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</si>
  <si>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</si>
  <si>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</si>
  <si>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</si>
  <si>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</si>
  <si>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</si>
  <si>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</si>
  <si>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</si>
  <si>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</si>
  <si>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</si>
  <si>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</si>
  <si>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</si>
  <si>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</si>
  <si>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</si>
  <si>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</si>
  <si>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</si>
  <si>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</si>
  <si>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</si>
  <si>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</si>
  <si>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</si>
  <si>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</si>
  <si>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</si>
  <si>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</si>
  <si>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</si>
  <si>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</si>
  <si>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</si>
  <si>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</si>
  <si>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</si>
  <si>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</si>
  <si>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</si>
  <si>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</si>
  <si>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</si>
  <si>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</si>
  <si>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</si>
  <si>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</si>
  <si>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</si>
  <si>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</si>
  <si>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</si>
  <si>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</si>
  <si>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</si>
  <si>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</si>
  <si>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</si>
  <si>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</si>
  <si>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</si>
  <si>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</si>
  <si>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</si>
  <si>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</si>
  <si>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</si>
  <si>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</si>
  <si>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</si>
  <si>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</si>
  <si>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</si>
  <si>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</si>
  <si>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</si>
  <si>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</si>
  <si>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</si>
  <si>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</si>
  <si>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</si>
  <si>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</si>
  <si>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</si>
  <si>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</si>
  <si>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</si>
  <si>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</si>
  <si>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</si>
  <si>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</si>
  <si>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</si>
  <si>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</si>
  <si>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</si>
  <si>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</si>
  <si>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</si>
  <si>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</si>
  <si>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</si>
  <si>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</si>
  <si>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</si>
  <si>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</si>
  <si>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</si>
  <si>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</si>
  <si>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</si>
  <si>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</si>
  <si>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</si>
  <si>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</si>
  <si>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</si>
  <si>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</si>
  <si>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</si>
  <si>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</si>
  <si>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</si>
  <si>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</si>
  <si>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</si>
  <si>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</si>
  <si>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</si>
  <si>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</si>
  <si>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</si>
  <si>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</si>
  <si>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</si>
  <si>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</si>
  <si>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</si>
  <si>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</si>
  <si>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</si>
  <si>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</si>
  <si>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</si>
  <si>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</si>
  <si>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</si>
  <si>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</si>
  <si>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</si>
  <si>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</si>
  <si>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</si>
  <si>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</si>
  <si>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</si>
  <si>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</si>
  <si>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</si>
  <si>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</si>
  <si>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</si>
  <si>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</si>
  <si>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</si>
  <si>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</si>
  <si>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</si>
  <si>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</si>
  <si>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</si>
  <si>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</si>
  <si>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</si>
  <si>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</si>
  <si>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</si>
  <si>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</si>
  <si>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</si>
  <si>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</si>
  <si>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</si>
  <si>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</si>
  <si>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</si>
  <si>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</si>
  <si>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</si>
  <si>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</si>
  <si>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</si>
  <si>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</si>
  <si>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</si>
  <si>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</si>
  <si>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</si>
  <si>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</si>
  <si>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</si>
  <si>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</si>
  <si>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</si>
  <si>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</si>
  <si>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</si>
  <si>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</si>
  <si>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</si>
  <si>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</si>
  <si>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</si>
  <si>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</si>
  <si>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</si>
  <si>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</si>
  <si>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</si>
  <si>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</si>
  <si>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</si>
  <si>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</si>
  <si>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</si>
  <si>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</si>
  <si>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</si>
  <si>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</si>
  <si>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</si>
  <si>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</si>
  <si>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</si>
  <si>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</si>
  <si>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</si>
  <si>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</si>
  <si>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</si>
  <si>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</si>
  <si>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</si>
  <si>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</si>
  <si>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</si>
  <si>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</si>
  <si>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</si>
  <si>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</si>
  <si>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</si>
  <si>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</si>
  <si>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</si>
  <si>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</si>
  <si>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</si>
  <si>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</si>
  <si>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</si>
  <si>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</si>
  <si>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</si>
  <si>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</si>
  <si>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</si>
  <si>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</si>
  <si>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</si>
  <si>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</si>
  <si>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</si>
  <si>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</si>
  <si>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</si>
  <si>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</si>
  <si>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</si>
  <si>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</si>
  <si>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</si>
  <si>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</si>
  <si>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</si>
  <si>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</si>
  <si>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</si>
  <si>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</si>
  <si>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</si>
  <si>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</si>
  <si>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</si>
  <si>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</si>
  <si>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</si>
  <si>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</si>
  <si>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</si>
  <si>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</si>
  <si>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</si>
  <si>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</si>
  <si>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</si>
  <si>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</si>
  <si>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</si>
  <si>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</si>
  <si>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</si>
  <si>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</si>
  <si>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</si>
  <si>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</si>
  <si>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</si>
  <si>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</si>
  <si>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</si>
  <si>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</si>
  <si>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</si>
  <si>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</si>
  <si>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</si>
  <si>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</si>
  <si>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</si>
  <si>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</si>
  <si>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</si>
  <si>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</si>
  <si>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</si>
  <si>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</si>
  <si>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</si>
  <si>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</si>
  <si>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</si>
  <si>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</si>
  <si>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</si>
  <si>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</si>
  <si>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</si>
  <si>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</si>
  <si>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</si>
  <si>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</si>
  <si>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</si>
  <si>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</si>
  <si>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</si>
  <si>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</si>
  <si>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</si>
  <si>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</si>
  <si>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</si>
  <si>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</si>
  <si>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</si>
  <si>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</si>
  <si>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</si>
  <si>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</si>
  <si>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</si>
  <si>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</si>
  <si>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</si>
  <si>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</si>
  <si>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</si>
  <si>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</si>
  <si>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</si>
  <si>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</si>
  <si>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</si>
  <si>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</si>
  <si>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</si>
  <si>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</si>
  <si>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</si>
  <si>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</si>
  <si>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</si>
  <si>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</si>
  <si>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</si>
  <si>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</si>
  <si>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</si>
  <si>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</si>
  <si>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</si>
  <si>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</si>
  <si>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</si>
  <si>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</si>
  <si>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</si>
  <si>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</si>
  <si>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</si>
  <si>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</si>
  <si>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</si>
  <si>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</si>
  <si>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</si>
  <si>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</si>
  <si>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</si>
  <si>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</si>
  <si>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</si>
  <si>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</si>
  <si>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</si>
  <si>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</si>
  <si>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</si>
  <si>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</si>
  <si>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</si>
  <si>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</si>
  <si>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</si>
  <si>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</si>
  <si>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</si>
  <si>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</si>
  <si>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</si>
  <si>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</si>
  <si>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</si>
  <si>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</si>
  <si>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</si>
  <si>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</si>
  <si>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</si>
  <si>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</si>
  <si>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</si>
  <si>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</si>
  <si>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</si>
  <si>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</si>
  <si>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</si>
  <si>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</si>
  <si>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</si>
  <si>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</si>
  <si>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</si>
  <si>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</si>
  <si>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</si>
  <si>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</si>
  <si>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</si>
  <si>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</si>
  <si>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</si>
  <si>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</si>
  <si>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</si>
  <si>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</si>
  <si>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</si>
  <si>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</si>
  <si>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</si>
  <si>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</si>
  <si>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</si>
  <si>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</si>
  <si>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</si>
  <si>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</si>
  <si>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</si>
  <si>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</si>
  <si>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</si>
  <si>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</si>
  <si>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</si>
  <si>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</si>
  <si>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</si>
  <si>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</si>
  <si>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</si>
  <si>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</si>
  <si>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</si>
  <si>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</si>
  <si>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</si>
  <si>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</si>
  <si>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</si>
  <si>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</si>
  <si>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</si>
  <si>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</si>
  <si>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</si>
  <si>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</si>
  <si>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</si>
  <si>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</si>
  <si>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</si>
  <si>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</si>
  <si>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</si>
  <si>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</si>
  <si>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</si>
  <si>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</si>
  <si>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</si>
  <si>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</si>
  <si>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</si>
  <si>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</si>
  <si>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</si>
  <si>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</si>
  <si>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</si>
  <si>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</si>
  <si>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</si>
  <si>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</si>
  <si>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</si>
  <si>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</si>
  <si>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</si>
  <si>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</si>
  <si>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</si>
  <si>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</si>
  <si>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</si>
  <si>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</si>
  <si>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</si>
  <si>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</si>
  <si>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</si>
  <si>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</si>
  <si>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</si>
  <si>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</si>
  <si>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</si>
  <si>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</si>
  <si>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</si>
  <si>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</si>
  <si>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</si>
  <si>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</si>
  <si>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</si>
  <si>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</si>
  <si>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</si>
  <si>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</si>
  <si>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</si>
  <si>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</si>
  <si>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</si>
  <si>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</si>
  <si>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</si>
  <si>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</si>
  <si>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</si>
  <si>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</si>
  <si>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</si>
  <si>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</si>
  <si>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</si>
  <si>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</si>
  <si>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</si>
  <si>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</si>
  <si>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</si>
  <si>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</si>
  <si>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</si>
  <si>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</si>
  <si>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</si>
  <si>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</si>
  <si>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</si>
  <si>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</si>
  <si>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</si>
  <si>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</si>
  <si>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</si>
  <si>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</si>
  <si>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</si>
  <si>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</si>
  <si>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</si>
  <si>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</si>
  <si>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</si>
  <si>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</si>
  <si>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</si>
  <si>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</si>
  <si>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</si>
  <si>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</si>
  <si>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</si>
  <si>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</si>
  <si>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</si>
  <si>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</si>
  <si>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</si>
  <si>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</si>
  <si>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</si>
  <si>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</si>
  <si>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</si>
  <si>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</si>
  <si>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</si>
  <si>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</si>
  <si>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</si>
  <si>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</si>
  <si>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</si>
  <si>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</si>
  <si>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</si>
  <si>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</si>
  <si>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</si>
  <si>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</si>
  <si>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</si>
  <si>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</si>
  <si>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</si>
  <si>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</si>
  <si>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</si>
  <si>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</si>
  <si>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</si>
  <si>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</si>
  <si>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</si>
  <si>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</si>
  <si>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</si>
  <si>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</si>
  <si>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</si>
  <si>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</si>
  <si>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</si>
  <si>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</si>
  <si>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</si>
  <si>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</si>
  <si>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</si>
  <si>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</si>
  <si>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</si>
  <si>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</si>
  <si>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</si>
  <si>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</si>
  <si>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</si>
  <si>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</si>
  <si>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</si>
  <si>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</si>
  <si>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</si>
  <si>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</si>
  <si>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</si>
  <si>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</si>
  <si>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</si>
  <si>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</si>
  <si>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</si>
  <si>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</si>
  <si>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</si>
  <si>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</si>
  <si>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</si>
  <si>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</si>
  <si>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</si>
  <si>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</si>
  <si>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</si>
  <si>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</si>
  <si>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</si>
  <si>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</si>
  <si>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</si>
  <si>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</si>
  <si>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</si>
  <si>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</si>
  <si>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</si>
  <si>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</si>
  <si>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</si>
  <si>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</si>
  <si>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</si>
  <si>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</si>
  <si>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</si>
  <si>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</si>
  <si>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</si>
  <si>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</si>
  <si>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</si>
  <si>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</si>
  <si>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</si>
  <si>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</si>
  <si>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</si>
  <si>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</si>
  <si>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</si>
  <si>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</si>
  <si>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</si>
  <si>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</si>
  <si>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</si>
  <si>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</si>
  <si>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</si>
  <si>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</si>
  <si>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</si>
  <si>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</si>
  <si>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</si>
  <si>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</si>
  <si>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</si>
  <si>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</si>
  <si>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</si>
  <si>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</si>
  <si>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</si>
  <si>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</si>
  <si>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</si>
  <si>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</si>
  <si>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</si>
  <si>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</si>
  <si>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</si>
  <si>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</si>
  <si>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</si>
  <si>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</si>
  <si>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</si>
  <si>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</si>
  <si>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</si>
  <si>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</si>
  <si>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</si>
  <si>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</si>
  <si>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</si>
  <si>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</si>
  <si>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</si>
  <si>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</si>
  <si>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</si>
  <si>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</si>
  <si>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</si>
  <si>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</si>
  <si>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</si>
  <si>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</si>
  <si>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</si>
  <si>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</si>
  <si>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</si>
  <si>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</si>
  <si>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</si>
  <si>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</si>
  <si>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</si>
  <si>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</si>
  <si>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</si>
  <si>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</si>
  <si>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</si>
  <si>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</si>
  <si>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</si>
  <si>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</si>
  <si>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</si>
  <si>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</si>
  <si>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</si>
  <si>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</si>
  <si>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</si>
  <si>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</si>
  <si>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</si>
  <si>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</si>
  <si>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</si>
  <si>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</si>
  <si>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</si>
  <si>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</si>
  <si>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</si>
  <si>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</si>
  <si>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</si>
  <si>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</si>
  <si>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</si>
  <si>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</si>
  <si>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</si>
  <si>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</si>
  <si>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</si>
  <si>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</si>
  <si>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</si>
  <si>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</si>
  <si>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</si>
  <si>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</si>
  <si>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</si>
  <si>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</si>
  <si>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</si>
  <si>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</si>
  <si>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</si>
  <si>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</si>
  <si>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</si>
  <si>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</si>
  <si>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</si>
  <si>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</si>
  <si>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</si>
  <si>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</si>
  <si>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</si>
  <si>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</si>
  <si>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</si>
  <si>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</si>
  <si>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</si>
  <si>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</si>
  <si>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</si>
  <si>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</si>
  <si>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</si>
  <si>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</si>
  <si>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</si>
  <si>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</si>
  <si>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</si>
  <si>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</si>
  <si>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</si>
  <si>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</si>
  <si>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</si>
  <si>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</si>
  <si>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</si>
  <si>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</si>
  <si>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</si>
  <si>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</si>
  <si>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</si>
  <si>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</si>
  <si>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</si>
  <si>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</si>
  <si>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</si>
  <si>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</si>
  <si>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</si>
  <si>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</si>
  <si>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</si>
  <si>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</si>
  <si>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</si>
  <si>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</si>
  <si>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</si>
  <si>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</si>
  <si>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</si>
  <si>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</si>
  <si>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</si>
  <si>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</si>
  <si>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</si>
  <si>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</si>
  <si>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</si>
  <si>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</si>
  <si>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</si>
  <si>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</si>
  <si>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</si>
  <si>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</si>
  <si>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</si>
  <si>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</si>
  <si>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</si>
  <si>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</si>
  <si>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</si>
  <si>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</si>
  <si>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</si>
  <si>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</si>
  <si>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</si>
  <si>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</si>
  <si>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</si>
  <si>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</si>
  <si>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</si>
  <si>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</si>
  <si>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</si>
  <si>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</si>
  <si>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</si>
  <si>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</si>
  <si>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</si>
  <si>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</si>
  <si>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</si>
  <si>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</si>
  <si>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</si>
  <si>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</si>
  <si>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</si>
  <si>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</si>
  <si>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</si>
  <si>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</si>
  <si>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</si>
  <si>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</si>
  <si>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</si>
  <si>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</si>
  <si>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</si>
  <si>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</si>
  <si>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</si>
  <si>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</si>
  <si>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</si>
  <si>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</si>
  <si>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</si>
  <si>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</si>
  <si>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</si>
  <si>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</si>
  <si>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</si>
  <si>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</si>
  <si>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</si>
  <si>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</si>
  <si>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</si>
  <si>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</si>
  <si>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</si>
  <si>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</si>
  <si>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</si>
  <si>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</si>
  <si>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</si>
  <si>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</si>
  <si>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</si>
  <si>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</si>
  <si>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</si>
  <si>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</si>
  <si>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</si>
  <si>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</si>
  <si>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</si>
  <si>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</si>
  <si>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</si>
  <si>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</si>
  <si>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</si>
  <si>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</si>
  <si>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</si>
  <si>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</si>
  <si>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</si>
  <si>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</si>
  <si>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</si>
  <si>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</si>
  <si>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</si>
  <si>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</si>
  <si>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</si>
  <si>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</si>
  <si>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</si>
  <si>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</si>
  <si>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</si>
  <si>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</si>
  <si>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</si>
  <si>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</si>
  <si>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</si>
  <si>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</si>
  <si>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</si>
  <si>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</si>
  <si>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</si>
  <si>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</si>
  <si>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</si>
  <si>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</si>
  <si>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</si>
  <si>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</si>
  <si>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</si>
  <si>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</si>
  <si>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</si>
  <si>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</si>
  <si>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</si>
  <si>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</si>
  <si>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</si>
  <si>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</si>
  <si>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</si>
  <si>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</si>
  <si>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</si>
  <si>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</si>
  <si>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</si>
  <si>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</si>
  <si>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</si>
  <si>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</si>
  <si>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</si>
  <si>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</si>
  <si>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</si>
  <si>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</si>
  <si>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</si>
  <si>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</si>
  <si>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</si>
  <si>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</si>
  <si>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</si>
  <si>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</si>
  <si>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</si>
  <si>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</si>
  <si>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</si>
  <si>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</si>
  <si>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</si>
  <si>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</si>
  <si>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</si>
  <si>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</si>
  <si>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</si>
  <si>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</si>
  <si>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</si>
  <si>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</si>
  <si>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</si>
  <si>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</si>
  <si>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</si>
  <si>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</si>
  <si>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</si>
  <si>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</si>
  <si>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</si>
  <si>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</si>
  <si>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</si>
  <si>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</si>
  <si>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</si>
  <si>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</si>
  <si>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</si>
  <si>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</si>
  <si>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</si>
  <si>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</si>
  <si>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</si>
  <si>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</si>
  <si>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</si>
  <si>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</si>
  <si>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</si>
  <si>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</si>
  <si>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</si>
  <si>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</si>
  <si>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</si>
  <si>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</si>
  <si>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</si>
  <si>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</si>
  <si>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</si>
  <si>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</si>
  <si>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</si>
  <si>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</si>
  <si>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</si>
  <si>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</si>
  <si>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</si>
  <si>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</si>
  <si>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</si>
  <si>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</si>
  <si>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</si>
  <si>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</si>
  <si>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</si>
  <si>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</si>
  <si>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</si>
  <si>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</si>
  <si>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</si>
  <si>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</si>
  <si>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</si>
  <si>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</si>
  <si>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</si>
  <si>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</si>
  <si>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</si>
  <si>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</si>
  <si>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</si>
  <si>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</si>
  <si>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</si>
  <si>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</si>
  <si>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</si>
  <si>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</si>
  <si>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</si>
  <si>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</si>
  <si>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</si>
  <si>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</si>
  <si>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</si>
  <si>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</si>
  <si>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</si>
  <si>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</si>
  <si>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</si>
  <si>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</si>
  <si>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</si>
  <si>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</si>
  <si>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</si>
  <si>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</si>
  <si>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</si>
  <si>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</si>
  <si>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</si>
  <si>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</si>
  <si>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</si>
  <si>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</si>
  <si>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</si>
  <si>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</si>
  <si>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</si>
  <si>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</si>
  <si>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</si>
  <si>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</si>
  <si>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</si>
  <si>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</si>
  <si>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</si>
  <si>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</si>
  <si>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</si>
  <si>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</si>
  <si>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</si>
  <si>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</si>
  <si>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</si>
  <si>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</si>
  <si>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</si>
  <si>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</si>
  <si>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</si>
  <si>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</si>
  <si>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</si>
  <si>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</si>
  <si>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</si>
  <si>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</si>
  <si>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</si>
  <si>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</si>
  <si>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</si>
  <si>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</si>
  <si>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</si>
  <si>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</si>
  <si>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</si>
  <si>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</si>
  <si>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</si>
  <si>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</si>
  <si>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</si>
  <si>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</si>
  <si>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</si>
  <si>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</si>
  <si>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</si>
  <si>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</si>
  <si>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</si>
  <si>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</si>
  <si>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</si>
  <si>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</si>
  <si>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</si>
  <si>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</si>
  <si>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</si>
  <si>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</si>
  <si>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</si>
  <si>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</si>
  <si>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</si>
  <si>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</si>
  <si>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</si>
  <si>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</si>
  <si>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</si>
  <si>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</si>
  <si>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</si>
  <si>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</si>
  <si>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</si>
  <si>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</si>
  <si>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</si>
  <si>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</si>
  <si>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</si>
  <si>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</si>
  <si>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</si>
  <si>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</si>
  <si>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</si>
  <si>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</si>
  <si>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</si>
  <si>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</si>
  <si>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</si>
  <si>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</si>
  <si>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</si>
  <si>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</si>
  <si>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</si>
  <si>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</si>
  <si>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</si>
  <si>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</si>
  <si>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</si>
  <si>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</si>
  <si>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</si>
  <si>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</si>
  <si>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</si>
  <si>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</si>
  <si>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</si>
  <si>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</si>
  <si>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</si>
  <si>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</si>
  <si>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</si>
  <si>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</si>
  <si>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</si>
  <si>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</si>
  <si>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</si>
  <si>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</si>
  <si>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</si>
  <si>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</si>
  <si>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</si>
  <si>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</si>
  <si>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</si>
  <si>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</si>
  <si>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</si>
  <si>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</si>
  <si>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</si>
  <si>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</si>
  <si>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</si>
  <si>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</si>
  <si>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</si>
  <si>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</si>
  <si>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</si>
  <si>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</si>
  <si>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</si>
  <si>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</si>
  <si>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</si>
  <si>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</si>
  <si>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</si>
  <si>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</si>
  <si>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</si>
  <si>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</si>
  <si>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</si>
  <si>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</si>
  <si>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</si>
  <si>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</si>
  <si>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</si>
  <si>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</si>
  <si>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</si>
  <si>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</si>
  <si>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</si>
  <si>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</si>
  <si>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</si>
  <si>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</si>
  <si>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</si>
  <si>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</si>
  <si>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</si>
  <si>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</si>
  <si>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</si>
  <si>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</si>
  <si>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</si>
  <si>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</si>
  <si>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</si>
  <si>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</si>
  <si>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</si>
  <si>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</si>
  <si>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</si>
  <si>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</si>
  <si>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</si>
  <si>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</si>
  <si>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</si>
  <si>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</si>
  <si>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</si>
  <si>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</si>
  <si>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</si>
  <si>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</si>
  <si>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</si>
  <si>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</si>
  <si>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</si>
  <si>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</si>
  <si>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</si>
  <si>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</si>
  <si>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</si>
  <si>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</si>
  <si>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</si>
  <si>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</si>
  <si>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</si>
  <si>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</si>
  <si>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</si>
  <si>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</si>
  <si>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</si>
  <si>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</si>
  <si>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</si>
  <si>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</si>
  <si>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</si>
  <si>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</si>
  <si>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</si>
  <si>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</si>
  <si>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</si>
  <si>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</si>
  <si>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</si>
  <si>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</si>
  <si>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</si>
  <si>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</si>
  <si>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</si>
  <si>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</si>
  <si>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</si>
  <si>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</si>
  <si>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</si>
  <si>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</si>
  <si>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</si>
  <si>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</si>
  <si>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</si>
  <si>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</si>
  <si>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</si>
  <si>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</si>
  <si>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</si>
  <si>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</si>
  <si>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</si>
  <si>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</si>
  <si>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</si>
  <si>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</si>
  <si>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</si>
  <si>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</si>
  <si>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</si>
  <si>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</si>
  <si>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</si>
  <si>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</si>
  <si>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</si>
  <si>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</si>
  <si>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</si>
  <si>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</si>
  <si>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</si>
  <si>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</si>
  <si>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</si>
  <si>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</si>
  <si>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</si>
  <si>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</si>
  <si>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</si>
  <si>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</si>
  <si>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</si>
  <si>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</si>
  <si>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</si>
  <si>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</si>
  <si>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</si>
  <si>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</si>
  <si>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</si>
  <si>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</si>
  <si>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</si>
  <si>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</si>
  <si>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</si>
  <si>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</si>
  <si>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</si>
  <si>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</si>
  <si>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</si>
  <si>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</si>
  <si>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</si>
  <si>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</si>
  <si>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</si>
  <si>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</si>
  <si>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</si>
  <si>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</si>
  <si>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</si>
  <si>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</si>
  <si>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</si>
  <si>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</si>
  <si>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</si>
  <si>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</si>
  <si>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</si>
  <si>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</si>
  <si>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</si>
  <si>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</si>
  <si>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</si>
  <si>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</si>
  <si>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</si>
  <si>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</si>
  <si>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</si>
  <si>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</si>
  <si>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</si>
  <si>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</si>
  <si>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</si>
  <si>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</si>
  <si>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</si>
  <si>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</si>
  <si>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</si>
  <si>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</si>
  <si>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</si>
  <si>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</si>
  <si>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</si>
  <si>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</si>
  <si>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</si>
  <si>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</si>
  <si>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</si>
  <si>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</si>
  <si>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</si>
  <si>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</si>
  <si>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</si>
  <si>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</si>
  <si>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</si>
  <si>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</si>
  <si>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</si>
  <si>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</si>
  <si>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</si>
  <si>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</si>
  <si>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</si>
  <si>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</si>
  <si>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</si>
  <si>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</si>
  <si>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</si>
  <si>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</si>
  <si>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</si>
  <si>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</si>
  <si>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</si>
  <si>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</si>
  <si>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</si>
  <si>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</si>
  <si>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</si>
  <si>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</si>
  <si>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</si>
  <si>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</si>
  <si>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</si>
  <si>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</si>
  <si>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</si>
  <si>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</si>
  <si>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</si>
  <si>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</si>
  <si>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</si>
  <si>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</si>
  <si>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</si>
  <si>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</si>
  <si>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</si>
  <si>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</si>
  <si>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</si>
  <si>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</si>
  <si>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</si>
  <si>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</si>
  <si>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</si>
  <si>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</si>
  <si>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</si>
  <si>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</si>
  <si>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</si>
  <si>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</si>
  <si>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</si>
  <si>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</si>
  <si>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</si>
  <si>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</si>
  <si>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</si>
  <si>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</si>
  <si>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</si>
  <si>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</si>
  <si>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</si>
  <si>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</si>
  <si>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</si>
  <si>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</si>
  <si>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</si>
  <si>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</si>
  <si>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</si>
  <si>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</si>
  <si>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</si>
  <si>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</si>
  <si>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</si>
  <si>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</si>
  <si>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</si>
  <si>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</si>
  <si>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</si>
  <si>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</si>
  <si>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</si>
  <si>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</si>
  <si>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</si>
  <si>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</si>
  <si>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</si>
  <si>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</si>
  <si>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</si>
  <si>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</si>
  <si>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</si>
  <si>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</si>
  <si>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</si>
  <si>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</si>
  <si>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</si>
  <si>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</si>
  <si>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</si>
  <si>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</si>
  <si>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</si>
  <si>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</si>
  <si>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</si>
  <si>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</si>
  <si>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</si>
  <si>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</si>
  <si>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</si>
  <si>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</si>
  <si>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</si>
  <si>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</si>
  <si>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</si>
  <si>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</si>
  <si>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</si>
  <si>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</si>
  <si>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</si>
  <si>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</si>
  <si>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</si>
  <si>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</si>
  <si>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</si>
  <si>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</si>
  <si>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</si>
  <si>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</si>
  <si>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</si>
  <si>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</si>
  <si>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</si>
  <si>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</si>
  <si>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</si>
  <si>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</si>
  <si>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</si>
  <si>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</si>
  <si>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</si>
  <si>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</si>
  <si>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</si>
  <si>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</si>
  <si>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</si>
  <si>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</si>
  <si>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</si>
  <si>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</si>
  <si>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</si>
  <si>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</si>
  <si>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</si>
  <si>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</si>
  <si>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</si>
  <si>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</si>
  <si>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</si>
  <si>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</si>
  <si>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</si>
  <si>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</si>
  <si>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</si>
  <si>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</si>
  <si>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</si>
  <si>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</si>
  <si>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</si>
  <si>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</si>
  <si>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</si>
  <si>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</si>
  <si>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</si>
  <si>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</si>
  <si>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</si>
  <si>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</si>
  <si>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</si>
  <si>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</si>
  <si>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</si>
  <si>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</si>
  <si>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</si>
  <si>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</si>
  <si>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</si>
  <si>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</si>
  <si>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</si>
  <si>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</si>
  <si>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</si>
  <si>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</si>
  <si>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</si>
  <si>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</si>
  <si>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</si>
  <si>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</si>
  <si>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</si>
  <si>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</si>
  <si>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</si>
  <si>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</si>
  <si>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</si>
  <si>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</si>
  <si>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</si>
  <si>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</si>
  <si>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</si>
  <si>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</si>
  <si>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</si>
  <si>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</si>
  <si>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</si>
  <si>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</si>
  <si>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</si>
  <si>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</si>
  <si>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</si>
  <si>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</si>
  <si>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</si>
  <si>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</si>
  <si>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</si>
  <si>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</si>
  <si>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</si>
  <si>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</si>
  <si>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</si>
  <si>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</si>
  <si>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</si>
  <si>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</si>
  <si>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</si>
  <si>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</si>
  <si>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</si>
  <si>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</si>
  <si>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</si>
  <si>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</si>
  <si>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</si>
  <si>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</si>
  <si>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</si>
  <si>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</si>
  <si>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</si>
  <si>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</si>
  <si>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</si>
  <si>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</si>
  <si>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</si>
  <si>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</si>
  <si>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</si>
  <si>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</si>
  <si>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</si>
  <si>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</si>
  <si>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</si>
  <si>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</si>
  <si>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</si>
  <si>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</si>
  <si>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</si>
  <si>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</si>
  <si>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</si>
  <si>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</si>
  <si>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</si>
  <si>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</si>
  <si>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</si>
  <si>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</si>
  <si>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</si>
  <si>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</si>
  <si>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</si>
  <si>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</si>
  <si>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</si>
  <si>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</si>
  <si>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</si>
  <si>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</si>
  <si>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</si>
  <si>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</si>
  <si>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</si>
  <si>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</si>
  <si>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</si>
  <si>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</si>
  <si>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</si>
  <si>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</si>
  <si>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</si>
  <si>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</si>
  <si>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</si>
  <si>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</si>
  <si>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</si>
  <si>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</si>
  <si>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</si>
  <si>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</si>
  <si>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</si>
  <si>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</si>
  <si>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</si>
  <si>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</si>
  <si>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</si>
  <si>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</si>
  <si>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</si>
  <si>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</si>
  <si>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</si>
  <si>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</si>
  <si>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</si>
  <si>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</si>
  <si>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</si>
  <si>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</si>
  <si>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</si>
  <si>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</si>
  <si>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</si>
  <si>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</si>
  <si>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</si>
  <si>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</si>
  <si>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</si>
  <si>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</si>
  <si>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</si>
  <si>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</si>
  <si>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</si>
  <si>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</si>
  <si>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</si>
  <si>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</si>
  <si>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</si>
  <si>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</si>
  <si>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</si>
  <si>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</si>
  <si>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</si>
  <si>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</si>
  <si>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</si>
  <si>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</si>
  <si>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</si>
  <si>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</si>
  <si>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</si>
  <si>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</si>
  <si>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</si>
  <si>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</si>
  <si>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</si>
  <si>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</si>
  <si>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</si>
  <si>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</si>
  <si>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</si>
  <si>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</si>
  <si>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</si>
  <si>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</si>
  <si>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</si>
  <si>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</si>
  <si>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</si>
  <si>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</si>
  <si>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</si>
  <si>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</si>
  <si>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</si>
  <si>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</si>
  <si>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</si>
  <si>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</si>
  <si>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</si>
  <si>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</si>
  <si>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</si>
  <si>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</si>
  <si>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</si>
  <si>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</si>
  <si>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</si>
  <si>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</si>
  <si>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</si>
  <si>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</si>
  <si>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</si>
  <si>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</si>
  <si>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</si>
  <si>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</si>
  <si>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</si>
  <si>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</si>
  <si>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</si>
  <si>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</si>
  <si>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</si>
  <si>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</si>
  <si>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</si>
  <si>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</si>
  <si>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</si>
  <si>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</si>
  <si>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</si>
  <si>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</si>
  <si>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</si>
  <si>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</si>
  <si>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</si>
  <si>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</si>
  <si>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</si>
  <si>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</si>
  <si>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</si>
  <si>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</si>
  <si>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</si>
  <si>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</si>
  <si>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</si>
  <si>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</si>
  <si>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</si>
  <si>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</si>
  <si>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</si>
  <si>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</si>
  <si>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</si>
  <si>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</si>
  <si>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</si>
  <si>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</si>
  <si>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</si>
  <si>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</si>
  <si>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</si>
  <si>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</si>
  <si>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</si>
  <si>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</si>
  <si>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</si>
  <si>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</si>
  <si>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</si>
  <si>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</si>
  <si>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</si>
  <si>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</si>
  <si>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</si>
  <si>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</si>
  <si>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</si>
  <si>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</si>
  <si>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</si>
  <si>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</si>
  <si>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</si>
  <si>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</si>
  <si>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</si>
  <si>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</si>
  <si>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</si>
  <si>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</si>
  <si>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</si>
  <si>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</si>
  <si>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</si>
  <si>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</si>
  <si>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</si>
  <si>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</si>
  <si>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</si>
  <si>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</si>
  <si>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</si>
  <si>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</si>
  <si>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</si>
  <si>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</si>
  <si>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</si>
  <si>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</si>
  <si>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</si>
  <si>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</si>
  <si>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</si>
  <si>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</si>
  <si>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</si>
  <si>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</si>
  <si>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</si>
  <si>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</si>
  <si>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</si>
  <si>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</si>
  <si>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</si>
  <si>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</si>
  <si>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</si>
  <si>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</si>
  <si>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</si>
  <si>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</si>
  <si>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</si>
  <si>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</si>
  <si>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</si>
  <si>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</si>
  <si>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</si>
  <si>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</si>
  <si>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</si>
  <si>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</si>
  <si>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</si>
  <si>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</si>
  <si>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</si>
  <si>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</si>
  <si>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</si>
  <si>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</si>
  <si>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</si>
  <si>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</si>
  <si>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</si>
  <si>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</si>
  <si>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</si>
  <si>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</si>
  <si>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</si>
  <si>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</si>
  <si>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</si>
  <si>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</si>
  <si>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</si>
  <si>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</si>
  <si>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</si>
  <si>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</si>
  <si>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</si>
  <si>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</si>
  <si>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</si>
  <si>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</si>
  <si>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</si>
  <si>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</si>
  <si>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</si>
  <si>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</si>
  <si>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</si>
  <si>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</si>
  <si>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</si>
  <si>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</si>
  <si>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</si>
  <si>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</si>
  <si>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</si>
  <si>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</si>
  <si>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</si>
  <si>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</si>
  <si>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</si>
  <si>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</si>
  <si>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</si>
  <si>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</si>
  <si>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</si>
  <si>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</si>
  <si>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</si>
  <si>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</si>
  <si>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</si>
  <si>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</si>
  <si>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</si>
  <si>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</si>
  <si>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</si>
  <si>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</si>
  <si>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</si>
  <si>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</si>
  <si>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</si>
  <si>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</si>
  <si>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</si>
  <si>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</si>
  <si>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</si>
  <si>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</si>
  <si>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</si>
  <si>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</si>
  <si>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</si>
  <si>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</si>
  <si>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</si>
  <si>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</si>
  <si>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</si>
  <si>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</si>
  <si>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</si>
  <si>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</si>
  <si>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</si>
  <si>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</si>
  <si>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</si>
  <si>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</si>
  <si>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</si>
  <si>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</si>
  <si>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</si>
  <si>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</si>
  <si>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</si>
  <si>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</si>
  <si>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</si>
  <si>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</si>
  <si>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</si>
  <si>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</si>
  <si>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</si>
  <si>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</si>
  <si>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</si>
  <si>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</si>
  <si>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</si>
  <si>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</si>
  <si>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</si>
  <si>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</si>
  <si>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</si>
  <si>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</si>
  <si>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</si>
  <si>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</si>
  <si>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</si>
  <si>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</si>
  <si>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</si>
  <si>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</si>
  <si>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</si>
  <si>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</si>
  <si>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</si>
  <si>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</si>
  <si>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</si>
  <si>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</si>
  <si>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</si>
  <si>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</si>
  <si>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</si>
  <si>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</si>
  <si>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</si>
  <si>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</si>
  <si>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</si>
  <si>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</si>
  <si>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</si>
  <si>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</si>
  <si>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</si>
  <si>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</si>
  <si>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</si>
  <si>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</si>
  <si>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</si>
  <si>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</si>
  <si>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</si>
  <si>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</si>
  <si>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</si>
  <si>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</si>
  <si>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</si>
  <si>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</si>
  <si>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</si>
  <si>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</si>
  <si>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</si>
  <si>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</si>
  <si>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</si>
  <si>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</si>
  <si>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</si>
  <si>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</si>
  <si>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</si>
  <si>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</si>
  <si>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</si>
  <si>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</si>
  <si>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</si>
  <si>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</si>
  <si>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</si>
  <si>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</si>
  <si>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</si>
  <si>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</si>
  <si>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</si>
  <si>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</si>
  <si>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</si>
  <si>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</si>
  <si>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</si>
  <si>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</si>
  <si>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</si>
  <si>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</si>
  <si>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</si>
  <si>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</si>
  <si>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</si>
  <si>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</si>
  <si>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</si>
  <si>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</si>
  <si>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</si>
  <si>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</si>
  <si>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</si>
  <si>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</si>
  <si>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</si>
  <si>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</si>
  <si>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</si>
  <si>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</si>
  <si>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</si>
  <si>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</si>
  <si>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</si>
  <si>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</si>
  <si>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</si>
  <si>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</si>
  <si>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</si>
  <si>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</si>
  <si>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</si>
  <si>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</si>
  <si>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</si>
  <si>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</si>
  <si>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</si>
  <si>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</si>
  <si>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</si>
  <si>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</si>
  <si>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</si>
  <si>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</si>
  <si>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</si>
  <si>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</si>
  <si>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</si>
  <si>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</si>
  <si>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</si>
  <si>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</si>
  <si>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</si>
  <si>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</si>
  <si>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</si>
  <si>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</si>
  <si>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</si>
  <si>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</si>
  <si>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</si>
  <si>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</si>
  <si>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</si>
  <si>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</si>
  <si>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</si>
  <si>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</si>
  <si>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</si>
  <si>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</si>
  <si>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</si>
  <si>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</si>
  <si>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</si>
  <si>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</si>
  <si>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</si>
  <si>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</si>
  <si>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</si>
  <si>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</si>
  <si>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</si>
  <si>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</si>
  <si>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</si>
  <si>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</si>
  <si>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</si>
  <si>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</si>
  <si>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</si>
  <si>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</si>
  <si>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</si>
  <si>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</si>
  <si>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</si>
  <si>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</si>
  <si>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</si>
  <si>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</si>
  <si>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</si>
  <si>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</si>
  <si>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</si>
  <si>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</si>
  <si>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</si>
  <si>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</si>
  <si>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</si>
  <si>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</si>
  <si>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</si>
  <si>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</si>
  <si>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</si>
  <si>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</si>
  <si>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</si>
  <si>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</si>
  <si>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</si>
  <si>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</si>
  <si>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</si>
  <si>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</si>
  <si>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</si>
  <si>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</si>
  <si>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</si>
  <si>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</si>
  <si>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</si>
  <si>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</si>
  <si>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</si>
  <si>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</si>
  <si>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</si>
  <si>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</si>
  <si>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</si>
  <si>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</si>
  <si>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</si>
  <si>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</si>
  <si>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</si>
  <si>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</si>
  <si>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</si>
  <si>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</si>
  <si>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</si>
  <si>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</si>
  <si>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</si>
  <si>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</si>
  <si>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</si>
  <si>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</si>
  <si>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</si>
  <si>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</si>
  <si>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</si>
  <si>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</si>
  <si>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</si>
  <si>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</si>
  <si>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</si>
  <si>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</si>
  <si>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</si>
  <si>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</si>
  <si>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</si>
  <si>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</si>
  <si>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</si>
  <si>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</si>
  <si>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</si>
  <si>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</si>
  <si>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</si>
  <si>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</si>
  <si>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</si>
  <si>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</si>
  <si>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</si>
  <si>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</si>
  <si>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</si>
  <si>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</si>
  <si>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</si>
  <si>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</si>
  <si>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</si>
  <si>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</si>
  <si>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</si>
  <si>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</si>
  <si>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</si>
  <si>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</si>
  <si>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</si>
  <si>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</si>
  <si>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</si>
  <si>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</si>
  <si>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</si>
  <si>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</si>
  <si>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</si>
  <si>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</si>
  <si>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</si>
  <si>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</si>
  <si>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</si>
  <si>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</si>
  <si>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</si>
  <si>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</si>
  <si>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</si>
  <si>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</si>
  <si>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</si>
  <si>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</si>
  <si>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</si>
  <si>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</si>
  <si>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</si>
  <si>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</si>
  <si>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</si>
  <si>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</si>
  <si>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</si>
  <si>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</si>
  <si>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</si>
  <si>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</si>
  <si>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</si>
  <si>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</si>
  <si>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</si>
  <si>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</si>
  <si>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</si>
  <si>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</si>
  <si>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</si>
  <si>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</si>
  <si>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</si>
  <si>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</si>
  <si>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</si>
  <si>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</si>
  <si>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</si>
  <si>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</si>
  <si>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</si>
  <si>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</si>
  <si>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</si>
  <si>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</si>
  <si>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</si>
  <si>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</si>
  <si>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</si>
  <si>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</si>
  <si>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</si>
  <si>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</si>
  <si>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</si>
  <si>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</si>
  <si>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</si>
  <si>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</si>
  <si>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</si>
  <si>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</si>
  <si>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</si>
  <si>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</si>
  <si>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</si>
  <si>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</si>
  <si>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</si>
  <si>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</si>
  <si>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</si>
  <si>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</si>
  <si>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</si>
  <si>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</si>
  <si>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</si>
  <si>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</si>
  <si>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</si>
  <si>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</si>
  <si>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</si>
  <si>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</si>
  <si>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</si>
  <si>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</si>
  <si>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</si>
  <si>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</si>
  <si>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</si>
  <si>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</si>
  <si>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</si>
  <si>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</si>
  <si>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</si>
  <si>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</si>
  <si>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</si>
  <si>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</si>
  <si>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</si>
  <si>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</si>
  <si>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</si>
  <si>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</si>
  <si>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</si>
  <si>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</si>
  <si>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</si>
  <si>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</si>
  <si>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</si>
  <si>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</si>
  <si>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</si>
  <si>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</si>
  <si>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</si>
  <si>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</si>
  <si>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</si>
  <si>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</si>
  <si>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</si>
  <si>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</si>
  <si>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</si>
  <si>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</si>
  <si>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</si>
  <si>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</si>
  <si>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</si>
  <si>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</si>
  <si>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</si>
  <si>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</si>
  <si>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</si>
  <si>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</si>
  <si>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</si>
  <si>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</si>
  <si>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</si>
  <si>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</si>
  <si>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</si>
  <si>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</si>
  <si>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</si>
  <si>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</si>
  <si>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</si>
  <si>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</si>
  <si>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</si>
  <si>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</si>
  <si>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</si>
  <si>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</si>
  <si>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</si>
  <si>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</si>
  <si>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</si>
  <si>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</si>
  <si>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</si>
  <si>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</si>
  <si>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</si>
  <si>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</si>
  <si>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</si>
  <si>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</si>
  <si>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</si>
  <si>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</si>
  <si>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</si>
  <si>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</si>
  <si>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</si>
  <si>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</si>
  <si>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</si>
  <si>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</si>
  <si>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</si>
  <si>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</si>
  <si>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</si>
  <si>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</si>
  <si>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</si>
  <si>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</si>
  <si>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</si>
  <si>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</si>
  <si>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</si>
  <si>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</si>
  <si>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</si>
  <si>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</si>
  <si>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</si>
  <si>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</si>
  <si>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</si>
  <si>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</si>
  <si>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</si>
  <si>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</si>
  <si>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</si>
  <si>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</si>
  <si>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</si>
  <si>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</si>
  <si>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</si>
  <si>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</si>
  <si>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</si>
  <si>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</si>
  <si>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</si>
  <si>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</si>
  <si>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</si>
  <si>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</si>
  <si>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</si>
  <si>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</si>
  <si>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</si>
  <si>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</si>
  <si>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</si>
  <si>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</si>
  <si>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</si>
  <si>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</si>
  <si>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</si>
  <si>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</si>
  <si>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</si>
  <si>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</si>
  <si>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</si>
  <si>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</si>
  <si>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</si>
  <si>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</si>
  <si>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</si>
  <si>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</si>
  <si>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</si>
  <si>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</si>
  <si>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</si>
  <si>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</si>
  <si>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</si>
  <si>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</si>
  <si>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</si>
  <si>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</si>
  <si>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</si>
  <si>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</si>
  <si>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</si>
  <si>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</si>
  <si>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</si>
  <si>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</si>
  <si>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</si>
  <si>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</si>
  <si>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</si>
  <si>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</si>
  <si>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</si>
  <si>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</si>
  <si>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</si>
  <si>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</si>
  <si>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</si>
  <si>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</si>
  <si>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</si>
  <si>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</si>
  <si>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</si>
  <si>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</si>
  <si>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</si>
  <si>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</si>
  <si>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</si>
  <si>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</si>
  <si>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</si>
  <si>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</si>
  <si>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</si>
  <si>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</si>
  <si>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</si>
  <si>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</si>
  <si>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</si>
  <si>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</si>
  <si>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</si>
  <si>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</si>
  <si>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</si>
  <si>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</si>
  <si>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</si>
  <si>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</si>
  <si>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</si>
  <si>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</si>
  <si>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</si>
  <si>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</si>
  <si>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</si>
  <si>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</si>
  <si>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</si>
  <si>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</si>
  <si>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</si>
  <si>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</si>
  <si>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</si>
  <si>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</si>
  <si>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</si>
  <si>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</si>
  <si>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</si>
  <si>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</si>
  <si>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</si>
  <si>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</si>
  <si>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</si>
  <si>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</si>
  <si>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</si>
  <si>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</si>
  <si>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</si>
  <si>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</si>
  <si>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</si>
  <si>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</si>
  <si>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</si>
  <si>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</si>
  <si>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</si>
  <si>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</si>
  <si>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</si>
  <si>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</si>
  <si>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</si>
  <si>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</si>
  <si>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</si>
  <si>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</si>
  <si>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</si>
  <si>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</si>
  <si>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</si>
  <si>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</si>
  <si>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</si>
  <si>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</si>
  <si>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</si>
  <si>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</si>
  <si>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</si>
  <si>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</si>
  <si>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</si>
  <si>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</si>
  <si>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</si>
  <si>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</si>
  <si>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</si>
  <si>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</si>
  <si>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</si>
  <si>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</si>
  <si>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</si>
  <si>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</si>
  <si>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</si>
  <si>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</si>
  <si>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</si>
  <si>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</si>
  <si>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</si>
  <si>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</si>
  <si>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</si>
  <si>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</si>
  <si>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</si>
  <si>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</si>
  <si>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</si>
  <si>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</si>
  <si>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</si>
  <si>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</si>
  <si>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</si>
  <si>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</si>
  <si>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</si>
  <si>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</si>
  <si>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</si>
  <si>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</si>
  <si>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</si>
  <si>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</si>
  <si>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</si>
  <si>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</si>
  <si>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</si>
  <si>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</si>
  <si>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</si>
  <si>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</si>
  <si>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</si>
  <si>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</si>
  <si>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</si>
  <si>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</si>
  <si>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</si>
  <si>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</si>
  <si>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</si>
  <si>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</si>
  <si>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</si>
  <si>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</si>
  <si>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</si>
  <si>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</si>
  <si>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</si>
  <si>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</si>
  <si>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</si>
  <si>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</si>
  <si>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</si>
  <si>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</si>
  <si>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</si>
  <si>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</si>
  <si>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</si>
  <si>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</si>
  <si>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</si>
  <si>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</si>
  <si>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</si>
  <si>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</si>
  <si>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</si>
  <si>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</si>
  <si>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</si>
  <si>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</si>
  <si>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</si>
  <si>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</si>
  <si>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</si>
  <si>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</si>
  <si>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</si>
  <si>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</si>
  <si>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</si>
  <si>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</si>
  <si>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</si>
  <si>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</si>
  <si>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</si>
  <si>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</si>
  <si>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</si>
  <si>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</si>
  <si>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</si>
  <si>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</si>
  <si>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</si>
  <si>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</si>
  <si>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</si>
  <si>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</si>
  <si>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</si>
  <si>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</si>
  <si>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</si>
  <si>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</si>
  <si>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</si>
  <si>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</si>
  <si>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</si>
  <si>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</si>
  <si>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</si>
  <si>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</si>
  <si>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</si>
  <si>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</si>
  <si>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</si>
  <si>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</si>
  <si>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</si>
  <si>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</si>
  <si>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</si>
  <si>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</si>
  <si>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</si>
  <si>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</si>
  <si>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</si>
  <si>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</si>
  <si>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</si>
  <si>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</si>
  <si>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</si>
  <si>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</si>
  <si>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</si>
  <si>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</si>
  <si>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</si>
  <si>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</si>
  <si>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</si>
  <si>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</si>
  <si>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</si>
  <si>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</si>
  <si>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</si>
  <si>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</si>
  <si>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</si>
  <si>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</si>
  <si>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</si>
  <si>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</si>
  <si>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</si>
  <si>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</si>
  <si>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</si>
  <si>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</si>
  <si>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</si>
  <si>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</si>
  <si>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</si>
  <si>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</si>
  <si>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</si>
  <si>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</si>
  <si>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</si>
  <si>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</si>
  <si>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</si>
  <si>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</si>
  <si>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</si>
  <si>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</si>
  <si>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</si>
  <si>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</si>
  <si>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</si>
  <si>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</si>
  <si>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</si>
  <si>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</si>
  <si>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</si>
  <si>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</si>
  <si>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</si>
  <si>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</si>
  <si>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</si>
  <si>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</si>
  <si>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</si>
  <si>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</si>
  <si>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</si>
  <si>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</si>
  <si>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</si>
  <si>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</si>
  <si>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</si>
  <si>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</si>
  <si>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</si>
  <si>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</si>
  <si>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</si>
  <si>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</si>
  <si>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</si>
  <si>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</si>
  <si>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</si>
  <si>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</si>
  <si>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</si>
  <si>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</si>
  <si>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</si>
  <si>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</si>
  <si>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</si>
  <si>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</si>
  <si>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</si>
  <si>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</si>
  <si>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</si>
  <si>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</si>
  <si>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</si>
  <si>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</si>
  <si>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</si>
  <si>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</si>
  <si>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</si>
  <si>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</si>
  <si>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</si>
  <si>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</si>
  <si>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</si>
  <si>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</si>
  <si>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</si>
  <si>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</si>
  <si>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</si>
  <si>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</si>
  <si>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</si>
  <si>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</si>
  <si>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</si>
  <si>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</si>
  <si>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</si>
  <si>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</si>
  <si>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</si>
  <si>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</si>
  <si>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</si>
  <si>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</si>
  <si>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</si>
  <si>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</si>
  <si>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</si>
  <si>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</si>
  <si>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</si>
  <si>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</si>
  <si>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</si>
  <si>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</si>
  <si>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</si>
  <si>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</si>
  <si>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</si>
  <si>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</si>
  <si>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</si>
  <si>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</si>
  <si>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</si>
  <si>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</si>
  <si>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</si>
  <si>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</si>
  <si>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</si>
  <si>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</si>
  <si>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</si>
  <si>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</si>
  <si>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</si>
  <si>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</si>
  <si>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</si>
  <si>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</si>
  <si>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</si>
  <si>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</si>
  <si>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</si>
  <si>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</si>
  <si>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</si>
  <si>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</si>
  <si>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</si>
  <si>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</si>
  <si>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</si>
  <si>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</si>
  <si>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</si>
  <si>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</si>
  <si>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</si>
  <si>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</si>
  <si>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</si>
  <si>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</si>
  <si>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</si>
  <si>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</si>
  <si>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</si>
  <si>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</si>
  <si>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</si>
  <si>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</si>
  <si>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</si>
  <si>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</si>
  <si>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</si>
  <si>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</si>
  <si>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</si>
  <si>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</si>
  <si>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</si>
  <si>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</si>
  <si>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</si>
  <si>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</si>
  <si>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</si>
  <si>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</si>
  <si>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</si>
  <si>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</si>
  <si>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</si>
  <si>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</si>
  <si>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</si>
  <si>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</si>
  <si>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</si>
  <si>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</si>
  <si>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</si>
  <si>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</si>
  <si>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</si>
  <si>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</si>
  <si>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</si>
  <si>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</si>
  <si>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</si>
  <si>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</si>
  <si>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</si>
  <si>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</si>
  <si>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</si>
  <si>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</si>
  <si>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</si>
  <si>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</si>
  <si>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</si>
  <si>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</si>
  <si>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</si>
  <si>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</si>
  <si>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</si>
  <si>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</si>
  <si>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</si>
  <si>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</si>
  <si>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</si>
  <si>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</si>
  <si>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</si>
  <si>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</si>
  <si>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</si>
  <si>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</si>
  <si>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</si>
  <si>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</si>
  <si>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</si>
  <si>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</si>
  <si>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</si>
  <si>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</si>
  <si>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</si>
  <si>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</si>
  <si>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</si>
  <si>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</si>
  <si>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</si>
  <si>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</si>
  <si>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</si>
  <si>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</si>
  <si>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</si>
  <si>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</si>
  <si>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</si>
  <si>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</si>
  <si>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</si>
  <si>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</si>
  <si>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</si>
  <si>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</si>
  <si>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</si>
  <si>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</si>
  <si>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</si>
  <si>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</si>
  <si>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</si>
  <si>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</si>
  <si>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</si>
  <si>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</si>
  <si>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</si>
  <si>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</si>
  <si>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</si>
  <si>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</si>
  <si>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</si>
  <si>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</si>
  <si>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</si>
  <si>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</si>
  <si>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</si>
  <si>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</si>
  <si>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</si>
  <si>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</si>
  <si>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</si>
  <si>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</si>
  <si>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</si>
  <si>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</si>
  <si>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</si>
  <si>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</si>
  <si>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</si>
  <si>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</si>
  <si>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</si>
  <si>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</si>
  <si>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</si>
  <si>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</si>
  <si>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</si>
  <si>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</si>
  <si>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</si>
  <si>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</si>
  <si>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</si>
  <si>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</si>
  <si>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</si>
  <si>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</si>
  <si>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</si>
  <si>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</si>
  <si>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</si>
  <si>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</si>
  <si>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</si>
  <si>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</si>
  <si>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</si>
  <si>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</si>
  <si>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</si>
  <si>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</si>
  <si>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</si>
  <si>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</si>
  <si>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</si>
  <si>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</si>
  <si>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</si>
  <si>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</si>
  <si>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</si>
  <si>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</si>
  <si>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</si>
  <si>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</si>
  <si>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</si>
  <si>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</si>
  <si>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</si>
  <si>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</si>
  <si>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</si>
  <si>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</si>
  <si>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</si>
  <si>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</si>
  <si>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</si>
  <si>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</si>
  <si>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</si>
  <si>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</si>
  <si>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</si>
  <si>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</si>
  <si>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</si>
  <si>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</si>
  <si>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</si>
  <si>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</si>
  <si>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</si>
  <si>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</si>
  <si>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</si>
  <si>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</si>
  <si>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</si>
  <si>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</si>
  <si>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</si>
  <si>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</si>
  <si>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</si>
  <si>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</si>
  <si>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</si>
  <si>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</si>
  <si>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</si>
  <si>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</si>
  <si>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</si>
  <si>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</si>
  <si>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</si>
  <si>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</si>
  <si>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</si>
  <si>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</si>
  <si>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</si>
  <si>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</si>
  <si>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</si>
  <si>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</si>
  <si>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</si>
  <si>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</si>
  <si>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</si>
  <si>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</si>
  <si>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</si>
  <si>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</si>
  <si>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</si>
  <si>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</si>
  <si>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</si>
  <si>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</si>
  <si>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</si>
  <si>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</si>
  <si>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</si>
  <si>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</si>
  <si>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</si>
  <si>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</si>
  <si>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</si>
  <si>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</si>
  <si>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</si>
  <si>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</si>
  <si>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</si>
  <si>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</si>
  <si>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</si>
  <si>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</si>
  <si>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</si>
  <si>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</si>
  <si>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</si>
  <si>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</si>
  <si>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</si>
  <si>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</si>
  <si>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</si>
  <si>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</si>
  <si>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</si>
  <si>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</si>
  <si>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</si>
  <si>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</si>
  <si>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</si>
  <si>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</si>
  <si>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</si>
  <si>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</si>
  <si>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</si>
  <si>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</si>
  <si>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</si>
  <si>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</si>
  <si>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</si>
  <si>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</si>
  <si>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</si>
  <si>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</si>
  <si>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</si>
  <si>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</si>
  <si>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</si>
  <si>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</si>
  <si>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</si>
  <si>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</si>
  <si>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</si>
  <si>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</si>
  <si>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</si>
  <si>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</si>
  <si>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</si>
  <si>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</si>
  <si>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</si>
  <si>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</si>
  <si>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</si>
  <si>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</si>
  <si>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</si>
  <si>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</si>
  <si>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</si>
  <si>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</si>
  <si>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</si>
  <si>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</si>
  <si>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</si>
  <si>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</si>
  <si>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</si>
  <si>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</si>
  <si>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</si>
  <si>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</si>
  <si>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</si>
  <si>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</si>
  <si>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</si>
  <si>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</si>
  <si>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</si>
  <si>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</si>
  <si>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</si>
  <si>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</si>
  <si>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</si>
  <si>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</si>
  <si>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</si>
  <si>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</si>
  <si>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</si>
  <si>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</si>
  <si>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</si>
  <si>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</si>
  <si>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</si>
  <si>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</si>
  <si>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</si>
  <si>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</si>
  <si>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</si>
  <si>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</si>
  <si>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</si>
  <si>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</si>
  <si>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</si>
  <si>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</si>
  <si>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</si>
  <si>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</si>
  <si>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</si>
  <si>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</si>
  <si>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</si>
  <si>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</si>
  <si>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</si>
  <si>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</si>
  <si>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</si>
  <si>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</si>
  <si>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</si>
  <si>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</si>
  <si>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</si>
  <si>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</si>
  <si>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</si>
  <si>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</si>
  <si>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</si>
  <si>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</si>
  <si>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</si>
  <si>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</si>
  <si>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</si>
  <si>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</si>
  <si>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</si>
  <si>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</si>
  <si>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</si>
  <si>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</si>
  <si>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</si>
  <si>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</si>
  <si>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</si>
  <si>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</si>
  <si>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</si>
  <si>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</si>
  <si>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</si>
  <si>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</si>
  <si>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</si>
  <si>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</si>
  <si>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</si>
  <si>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</si>
  <si>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</si>
  <si>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</si>
  <si>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</si>
  <si>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</si>
  <si>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</si>
  <si>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</si>
  <si>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</si>
  <si>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</si>
  <si>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</si>
  <si>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</si>
  <si>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</si>
  <si>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</si>
  <si>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</si>
  <si>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</si>
  <si>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</si>
  <si>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</si>
  <si>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</si>
  <si>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</si>
  <si>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</si>
  <si>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</si>
  <si>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</si>
  <si>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</si>
  <si>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</si>
  <si>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</si>
  <si>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</si>
  <si>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</si>
  <si>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</si>
  <si>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</si>
  <si>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</si>
  <si>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</si>
  <si>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</si>
  <si>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</si>
  <si>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</si>
  <si>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</si>
  <si>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</si>
  <si>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</si>
  <si>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</si>
  <si>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</si>
  <si>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</si>
  <si>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</si>
  <si>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</si>
  <si>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</si>
  <si>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</si>
  <si>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</si>
  <si>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</si>
  <si>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</si>
  <si>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</si>
  <si>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</si>
  <si>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</si>
  <si>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</si>
  <si>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</si>
  <si>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</si>
  <si>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</si>
  <si>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</si>
  <si>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</si>
  <si>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</si>
  <si>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</si>
  <si>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</si>
  <si>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</si>
  <si>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</si>
  <si>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</si>
  <si>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</si>
  <si>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</si>
  <si>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</si>
  <si>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</si>
  <si>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</si>
  <si>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</si>
  <si>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</si>
  <si>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</si>
  <si>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</si>
  <si>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</si>
  <si>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</si>
  <si>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</si>
  <si>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</si>
  <si>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</si>
  <si>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</si>
  <si>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</si>
  <si>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</si>
  <si>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</si>
  <si>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</si>
  <si>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</si>
  <si>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</si>
  <si>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</si>
  <si>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</si>
  <si>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</si>
  <si>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</si>
  <si>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</si>
  <si>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</si>
  <si>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</si>
  <si>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</si>
  <si>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</si>
  <si>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</si>
  <si>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</si>
  <si>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</si>
  <si>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</si>
  <si>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</si>
  <si>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</si>
  <si>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</si>
  <si>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</si>
  <si>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</si>
  <si>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</si>
  <si>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</si>
  <si>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</si>
  <si>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</si>
  <si>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</si>
  <si>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</si>
  <si>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</si>
  <si>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</si>
  <si>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</si>
  <si>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</si>
  <si>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</si>
  <si>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</si>
  <si>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</si>
  <si>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</si>
  <si>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</si>
  <si>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</si>
  <si>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</si>
  <si>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</si>
  <si>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</si>
  <si>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</si>
  <si>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</si>
  <si>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</si>
  <si>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</si>
  <si>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</si>
  <si>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</si>
  <si>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</si>
  <si>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</si>
  <si>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</si>
  <si>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</si>
  <si>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</si>
  <si>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</si>
  <si>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</si>
  <si>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</si>
  <si>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</si>
  <si>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</si>
  <si>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</si>
  <si>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</si>
  <si>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</si>
  <si>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</si>
  <si>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</si>
  <si>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</si>
  <si>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</si>
  <si>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</si>
  <si>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</si>
  <si>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</si>
  <si>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</si>
  <si>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</si>
  <si>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</si>
  <si>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</si>
  <si>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</si>
  <si>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</si>
  <si>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</si>
  <si>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</si>
  <si>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</si>
  <si>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</si>
  <si>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</si>
  <si>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</si>
  <si>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</si>
  <si>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</si>
  <si>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</si>
  <si>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</si>
  <si>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</si>
  <si>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</si>
  <si>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</si>
  <si>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</si>
  <si>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</si>
  <si>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</si>
  <si>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</si>
  <si>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</si>
  <si>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</si>
  <si>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</si>
  <si>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</si>
  <si>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</si>
  <si>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</si>
  <si>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</si>
  <si>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</si>
  <si>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</si>
  <si>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</si>
  <si>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</si>
  <si>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</si>
  <si>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</si>
  <si>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</si>
  <si>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</si>
  <si>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</si>
  <si>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</si>
  <si>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</si>
  <si>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</si>
  <si>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</si>
  <si>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</si>
  <si>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</si>
  <si>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</si>
  <si>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</si>
  <si>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</si>
  <si>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</si>
  <si>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</si>
  <si>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</si>
  <si>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</si>
  <si>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</si>
  <si>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</si>
  <si>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</si>
  <si>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</si>
  <si>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</si>
  <si>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</si>
  <si>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</si>
  <si>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</si>
  <si>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</si>
  <si>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</si>
  <si>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</si>
  <si>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</si>
  <si>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</si>
  <si>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</si>
  <si>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</si>
  <si>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</si>
  <si>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</si>
  <si>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</si>
  <si>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</si>
  <si>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</si>
  <si>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</si>
  <si>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</si>
  <si>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</si>
  <si>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</si>
  <si>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</si>
  <si>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</si>
  <si>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</si>
  <si>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</si>
  <si>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</si>
  <si>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</si>
  <si>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</si>
  <si>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</si>
  <si>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</si>
  <si>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</si>
  <si>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</si>
  <si>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</si>
  <si>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</si>
  <si>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</si>
  <si>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</si>
  <si>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</si>
  <si>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</si>
  <si>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</si>
  <si>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</si>
  <si>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</si>
  <si>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</si>
  <si>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</si>
  <si>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</si>
  <si>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</si>
  <si>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</si>
  <si>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</si>
  <si>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</si>
  <si>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</si>
  <si>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</si>
  <si>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</si>
  <si>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</si>
  <si>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</si>
  <si>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</si>
  <si>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</si>
  <si>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</si>
  <si>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</si>
  <si>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</si>
  <si>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</si>
  <si>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</si>
  <si>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</si>
  <si>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</si>
  <si>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</si>
  <si>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</si>
  <si>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</si>
  <si>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</si>
  <si>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</si>
  <si>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</si>
  <si>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</si>
  <si>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</si>
  <si>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</si>
  <si>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</si>
  <si>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</si>
  <si>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</si>
  <si>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</si>
  <si>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</si>
  <si>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</si>
  <si>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</si>
  <si>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</si>
  <si>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</si>
  <si>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</si>
  <si>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</si>
  <si>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</si>
  <si>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</si>
  <si>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</si>
  <si>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</si>
  <si>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</si>
  <si>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</si>
  <si>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</si>
  <si>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</si>
  <si>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</si>
  <si>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</si>
  <si>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</si>
  <si>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</si>
  <si>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</si>
  <si>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</si>
  <si>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</si>
  <si>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</si>
  <si>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</si>
  <si>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</si>
  <si>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</si>
  <si>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</si>
  <si>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</si>
  <si>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</si>
  <si>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</si>
  <si>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</si>
  <si>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</si>
  <si>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</si>
  <si>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</si>
  <si>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</si>
  <si>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</si>
  <si>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</si>
  <si>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</si>
  <si>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</si>
  <si>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</si>
  <si>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</si>
  <si>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</si>
  <si>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</si>
  <si>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</si>
  <si>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</si>
  <si>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</si>
  <si>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</si>
  <si>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</si>
  <si>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</si>
  <si>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</si>
  <si>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</si>
  <si>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</si>
  <si>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</si>
  <si>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</si>
  <si>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</si>
  <si>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</si>
  <si>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</si>
  <si>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</si>
  <si>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</si>
  <si>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</si>
  <si>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</si>
  <si>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</si>
  <si>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</si>
  <si>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</si>
  <si>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</si>
  <si>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</si>
  <si>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</si>
  <si>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</si>
  <si>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</si>
  <si>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</si>
  <si>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</si>
  <si>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</si>
  <si>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</si>
  <si>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</si>
  <si>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</si>
  <si>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</si>
  <si>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</si>
  <si>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</si>
  <si>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</si>
  <si>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</si>
  <si>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</si>
  <si>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</si>
  <si>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</si>
  <si>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</si>
  <si>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</si>
  <si>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</si>
  <si>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</si>
  <si>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</si>
  <si>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</si>
  <si>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</si>
  <si>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</si>
  <si>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</si>
  <si>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</si>
  <si>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</si>
  <si>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</si>
  <si>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</si>
  <si>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</si>
  <si>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</si>
  <si>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</si>
  <si>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</si>
  <si>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</si>
  <si>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</si>
  <si>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</si>
  <si>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</si>
  <si>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</si>
  <si>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</si>
  <si>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</si>
  <si>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</si>
  <si>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</si>
  <si>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</si>
  <si>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</si>
  <si>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</si>
  <si>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</si>
  <si>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</si>
  <si>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</si>
  <si>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</si>
  <si>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</si>
  <si>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</si>
  <si>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</si>
  <si>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</si>
  <si>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</si>
  <si>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</si>
  <si>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</si>
  <si>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</si>
  <si>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</si>
  <si>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</si>
  <si>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</si>
  <si>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</si>
  <si>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</si>
  <si>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</si>
  <si>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</si>
  <si>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</si>
  <si>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</si>
  <si>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</si>
  <si>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</si>
  <si>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</si>
  <si>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</si>
  <si>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</si>
  <si>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</si>
  <si>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</si>
  <si>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</si>
  <si>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</si>
  <si>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</si>
  <si>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</si>
  <si>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</si>
  <si>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</si>
  <si>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</si>
  <si>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</si>
  <si>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</si>
  <si>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</si>
  <si>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</si>
  <si>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</si>
  <si>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</si>
  <si>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</si>
  <si>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</si>
  <si>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</si>
  <si>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</si>
  <si>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</si>
  <si>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</si>
  <si>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</si>
  <si>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</si>
  <si>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</si>
  <si>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</si>
  <si>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</si>
  <si>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</si>
  <si>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</si>
  <si>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</si>
  <si>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</si>
  <si>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</si>
  <si>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</si>
  <si>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</si>
  <si>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</si>
  <si>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</si>
  <si>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</si>
  <si>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</si>
  <si>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</si>
  <si>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</si>
  <si>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</si>
  <si>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</si>
  <si>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</si>
  <si>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</si>
  <si>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</si>
  <si>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</si>
  <si>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</si>
  <si>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</si>
  <si>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</si>
  <si>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</si>
  <si>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</si>
  <si>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</si>
  <si>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</si>
  <si>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</si>
  <si>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</si>
  <si>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</si>
  <si>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</si>
  <si>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</si>
  <si>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</si>
  <si>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</si>
  <si>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</si>
  <si>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</si>
  <si>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</si>
  <si>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</si>
  <si>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</si>
  <si>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</si>
  <si>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</si>
  <si>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</si>
  <si>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</si>
  <si>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</si>
  <si>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</si>
  <si>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</si>
  <si>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</si>
  <si>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</si>
  <si>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</si>
  <si>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</si>
  <si>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</si>
  <si>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</si>
  <si>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</si>
  <si>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</si>
  <si>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</si>
  <si>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</si>
  <si>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</si>
  <si>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</si>
  <si>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</si>
  <si>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</si>
  <si>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</si>
  <si>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</si>
  <si>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</si>
  <si>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</si>
  <si>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</si>
  <si>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</si>
  <si>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</si>
  <si>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</si>
  <si>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</si>
  <si>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</si>
  <si>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</si>
  <si>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</si>
  <si>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</si>
  <si>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</si>
  <si>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</si>
  <si>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</si>
  <si>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</si>
  <si>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</si>
  <si>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</si>
  <si>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</si>
  <si>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</si>
  <si>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</si>
  <si>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</si>
  <si>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</si>
  <si>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</si>
  <si>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</si>
  <si>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</si>
  <si>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</si>
  <si>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</si>
  <si>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</si>
  <si>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</si>
  <si>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</si>
  <si>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</si>
  <si>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</si>
  <si>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</si>
  <si>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</si>
  <si>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</si>
  <si>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</si>
  <si>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</si>
  <si>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</si>
  <si>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</si>
  <si>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</si>
  <si>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</si>
  <si>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</si>
  <si>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</si>
  <si>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</si>
  <si>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</si>
  <si>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</si>
  <si>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</si>
  <si>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</si>
  <si>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</si>
  <si>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</si>
  <si>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</si>
  <si>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</si>
  <si>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</si>
  <si>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</si>
  <si>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</si>
  <si>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</si>
  <si>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</si>
  <si>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</si>
  <si>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</si>
  <si>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</si>
  <si>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</si>
  <si>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</si>
  <si>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</si>
  <si>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</si>
  <si>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</si>
  <si>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</si>
  <si>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</si>
  <si>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</si>
  <si>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</si>
  <si>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</si>
  <si>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</si>
  <si>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</si>
  <si>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</si>
  <si>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</si>
  <si>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</si>
  <si>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</si>
  <si>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</si>
  <si>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</si>
  <si>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</si>
  <si>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</si>
  <si>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</si>
  <si>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</si>
  <si>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</si>
  <si>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</si>
  <si>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</si>
  <si>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</si>
  <si>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</si>
  <si>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</si>
  <si>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</si>
  <si>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</si>
  <si>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</si>
  <si>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</si>
  <si>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</si>
  <si>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</si>
  <si>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</si>
  <si>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</si>
  <si>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</si>
  <si>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</si>
  <si>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</si>
  <si>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</si>
  <si>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</si>
  <si>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</si>
  <si>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</si>
  <si>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</si>
  <si>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</si>
  <si>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</si>
  <si>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</si>
  <si>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</si>
  <si>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</si>
  <si>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</si>
  <si>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</si>
  <si>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</si>
  <si>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</si>
  <si>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</si>
  <si>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</si>
  <si>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</si>
  <si>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</si>
  <si>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</si>
  <si>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</si>
  <si>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</si>
  <si>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</si>
  <si>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</si>
  <si>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</si>
  <si>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</si>
  <si>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</si>
  <si>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</si>
  <si>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</si>
  <si>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</si>
  <si>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</si>
  <si>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</si>
  <si>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</si>
  <si>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</si>
  <si>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</si>
  <si>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</si>
  <si>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</si>
  <si>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</si>
  <si>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</si>
  <si>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</si>
  <si>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</si>
  <si>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</si>
  <si>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</si>
  <si>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</si>
  <si>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</si>
  <si>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</si>
  <si>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</si>
  <si>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</si>
  <si>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</si>
  <si>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</si>
  <si>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</si>
  <si>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</si>
  <si>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</si>
  <si>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</si>
  <si>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</si>
  <si>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</si>
  <si>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</si>
  <si>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</si>
  <si>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</si>
  <si>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</si>
  <si>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</si>
  <si>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</si>
  <si>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</si>
  <si>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</si>
  <si>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</si>
  <si>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</si>
  <si>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</si>
  <si>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</si>
  <si>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</si>
  <si>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</si>
  <si>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</si>
  <si>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</si>
  <si>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</si>
  <si>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</si>
  <si>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</si>
  <si>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</si>
  <si>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</si>
  <si>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</si>
  <si>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</si>
  <si>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</si>
  <si>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</si>
  <si>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</si>
  <si>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</si>
  <si>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</si>
  <si>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</si>
  <si>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</si>
  <si>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</si>
  <si>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</si>
  <si>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</si>
  <si>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</si>
  <si>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</si>
  <si>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</si>
  <si>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</si>
  <si>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</si>
  <si>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</si>
  <si>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</si>
  <si>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</si>
  <si>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</si>
  <si>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</si>
  <si>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</si>
  <si>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</si>
  <si>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</si>
  <si>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</si>
  <si>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</si>
  <si>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</si>
  <si>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</si>
  <si>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</si>
  <si>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</si>
  <si>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</si>
  <si>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</si>
  <si>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</si>
  <si>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</si>
  <si>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</si>
  <si>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</si>
  <si>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</si>
  <si>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</si>
  <si>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</si>
  <si>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</si>
  <si>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</si>
  <si>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</si>
  <si>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</si>
  <si>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</si>
  <si>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</si>
  <si>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</si>
  <si>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</si>
  <si>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</si>
  <si>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</si>
  <si>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</si>
  <si>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</si>
  <si>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</si>
  <si>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</si>
  <si>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</si>
  <si>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</si>
  <si>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</si>
  <si>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</si>
  <si>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</si>
  <si>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</si>
  <si>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</si>
  <si>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</si>
  <si>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</si>
  <si>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</si>
  <si>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</si>
  <si>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</si>
  <si>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</si>
  <si>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</si>
  <si>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</si>
  <si>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</si>
  <si>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</si>
  <si>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</si>
  <si>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</si>
  <si>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</si>
  <si>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</si>
  <si>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</si>
  <si>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</si>
  <si>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</si>
  <si>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</si>
  <si>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</si>
  <si>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</si>
  <si>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</si>
  <si>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</si>
  <si>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</si>
  <si>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</si>
  <si>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</si>
  <si>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</si>
  <si>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</si>
  <si>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</si>
  <si>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</si>
  <si>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</si>
  <si>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</si>
  <si>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</si>
  <si>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</si>
  <si>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</si>
  <si>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</si>
  <si>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</si>
  <si>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</si>
  <si>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</si>
  <si>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</si>
  <si>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</si>
  <si>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</si>
  <si>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</si>
  <si>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</si>
  <si>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</si>
  <si>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</si>
  <si>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</si>
  <si>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</si>
  <si>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</si>
  <si>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</si>
  <si>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</si>
  <si>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</si>
  <si>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</si>
  <si>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</si>
  <si>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</si>
  <si>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</si>
  <si>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</si>
  <si>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</si>
  <si>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</si>
  <si>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</si>
  <si>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</si>
  <si>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</si>
  <si>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</si>
  <si>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</si>
  <si>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</si>
  <si>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</si>
  <si>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</si>
  <si>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</si>
  <si>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</si>
  <si>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</si>
  <si>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</si>
  <si>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</si>
  <si>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</si>
  <si>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</si>
  <si>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</si>
  <si>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</si>
  <si>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</si>
  <si>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</si>
  <si>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</si>
  <si>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</si>
  <si>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</si>
  <si>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</si>
  <si>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</si>
  <si>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</si>
  <si>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</si>
  <si>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</si>
  <si>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</si>
  <si>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</si>
  <si>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</si>
  <si>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</si>
  <si>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</si>
  <si>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</si>
  <si>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</si>
  <si>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</si>
  <si>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</si>
  <si>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</si>
  <si>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</si>
  <si>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</si>
  <si>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</si>
  <si>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</si>
  <si>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</si>
  <si>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</si>
  <si>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</si>
  <si>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</si>
  <si>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</si>
  <si>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</si>
  <si>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</si>
  <si>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</si>
  <si>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</si>
  <si>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</si>
  <si>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</si>
  <si>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</si>
  <si>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</si>
  <si>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</si>
  <si>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</si>
  <si>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</si>
  <si>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</si>
  <si>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</si>
  <si>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</si>
  <si>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</si>
  <si>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</si>
  <si>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</si>
  <si>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</si>
  <si>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</si>
  <si>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</si>
  <si>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</si>
  <si>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</si>
  <si>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</si>
  <si>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</si>
  <si>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</si>
  <si>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</si>
  <si>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</si>
  <si>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</si>
  <si>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</si>
  <si>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</si>
  <si>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</si>
  <si>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</si>
  <si>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</si>
  <si>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</si>
  <si>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</si>
  <si>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</si>
  <si>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</si>
  <si>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</si>
  <si>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</si>
  <si>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</si>
  <si>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</si>
  <si>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</si>
  <si>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</si>
  <si>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</si>
  <si>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</si>
  <si>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</si>
  <si>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</si>
  <si>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</si>
  <si>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</si>
  <si>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</si>
  <si>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</si>
  <si>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</si>
  <si>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</si>
  <si>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</si>
  <si>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</si>
  <si>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</si>
  <si>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</si>
  <si>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</si>
  <si>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</si>
  <si>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</si>
  <si>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</si>
  <si>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</si>
  <si>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</si>
  <si>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</si>
  <si>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</si>
  <si>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</si>
  <si>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</si>
  <si>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</si>
  <si>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</si>
  <si>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</si>
  <si>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</si>
  <si>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</si>
  <si>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</si>
  <si>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</si>
  <si>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</si>
  <si>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</si>
  <si>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</si>
  <si>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</si>
  <si>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</si>
  <si>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</si>
  <si>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</si>
  <si>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</si>
  <si>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</si>
  <si>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</si>
  <si>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</si>
  <si>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</si>
  <si>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</si>
  <si>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</si>
  <si>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</si>
  <si>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</si>
  <si>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</si>
  <si>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</si>
  <si>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</si>
  <si>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</si>
  <si>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</si>
  <si>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</si>
  <si>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</si>
  <si>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</si>
  <si>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</si>
  <si>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</si>
  <si>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</si>
  <si>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</si>
  <si>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</si>
  <si>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</si>
  <si>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</si>
  <si>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</si>
  <si>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</si>
  <si>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</si>
  <si>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</si>
  <si>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</si>
  <si>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</si>
  <si>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</si>
  <si>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</si>
  <si>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</si>
  <si>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</si>
  <si>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</si>
  <si>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</si>
  <si>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</si>
  <si>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</si>
  <si>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</si>
  <si>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</si>
  <si>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</si>
  <si>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</si>
  <si>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</si>
  <si>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</si>
  <si>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</si>
  <si>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</si>
  <si>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</si>
  <si>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</si>
  <si>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</si>
  <si>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</si>
  <si>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</si>
  <si>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</si>
  <si>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</si>
  <si>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</si>
  <si>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</si>
  <si>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</si>
  <si>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</si>
  <si>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</si>
  <si>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</si>
  <si>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</si>
  <si>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</si>
  <si>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</si>
  <si>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</si>
  <si>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</si>
  <si>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</si>
  <si>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</si>
  <si>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</si>
  <si>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</si>
  <si>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</si>
  <si>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</si>
  <si>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</si>
  <si>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</si>
  <si>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</si>
  <si>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</si>
  <si>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</si>
  <si>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</si>
  <si>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</si>
  <si>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</si>
  <si>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</si>
  <si>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</si>
  <si>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</si>
  <si>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</si>
  <si>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</si>
  <si>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</si>
  <si>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</si>
  <si>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</si>
  <si>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</si>
  <si>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</si>
  <si>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</si>
  <si>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</si>
  <si>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</si>
  <si>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</si>
  <si>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</si>
  <si>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</si>
  <si>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</si>
  <si>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</si>
  <si>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</si>
  <si>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</si>
  <si>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</si>
  <si>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</si>
  <si>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</si>
  <si>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</si>
  <si>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</si>
  <si>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</si>
  <si>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</si>
  <si>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</si>
  <si>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</si>
  <si>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</si>
  <si>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</si>
  <si>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</si>
  <si>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</si>
  <si>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</si>
  <si>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</si>
  <si>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</si>
  <si>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</si>
  <si>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</si>
  <si>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</si>
  <si>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</si>
  <si>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</si>
  <si>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</si>
  <si>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</si>
  <si>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</si>
  <si>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</si>
  <si>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</si>
  <si>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</si>
  <si>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</si>
  <si>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</si>
  <si>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</si>
  <si>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</si>
  <si>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</si>
  <si>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</si>
  <si>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</si>
  <si>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</si>
  <si>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</si>
  <si>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</si>
  <si>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</si>
  <si>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</si>
  <si>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</si>
  <si>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</si>
  <si>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</si>
  <si>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</si>
  <si>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</si>
  <si>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</si>
  <si>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</si>
  <si>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</si>
  <si>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</si>
  <si>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</si>
  <si>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</si>
  <si>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</si>
  <si>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</si>
  <si>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</si>
  <si>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</si>
  <si>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</si>
  <si>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</si>
  <si>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</si>
  <si>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</si>
  <si>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</si>
  <si>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</si>
  <si>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</si>
  <si>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</si>
  <si>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</si>
  <si>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</si>
  <si>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</si>
  <si>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</si>
  <si>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</si>
  <si>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</si>
  <si>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</si>
  <si>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</si>
  <si>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</si>
  <si>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</si>
  <si>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</si>
  <si>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</si>
  <si>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</si>
  <si>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</si>
  <si>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</si>
  <si>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</si>
  <si>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</si>
  <si>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</si>
  <si>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</si>
  <si>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</si>
  <si>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</si>
  <si>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</si>
  <si>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</si>
  <si>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</si>
  <si>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</si>
  <si>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</si>
  <si>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</si>
  <si>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</si>
  <si>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</si>
  <si>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</si>
  <si>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</si>
  <si>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</si>
  <si>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</si>
  <si>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</si>
  <si>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</si>
  <si>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</si>
  <si>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</si>
  <si>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</si>
  <si>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</si>
  <si>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</si>
  <si>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</si>
  <si>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</si>
  <si>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</si>
  <si>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</si>
  <si>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</si>
  <si>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</si>
  <si>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</si>
  <si>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</si>
  <si>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</si>
  <si>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</si>
  <si>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</si>
  <si>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</si>
  <si>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</si>
  <si>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</si>
  <si>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</si>
  <si>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</si>
  <si>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</si>
  <si>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</si>
  <si>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</si>
  <si>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</si>
  <si>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</si>
  <si>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</si>
  <si>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</si>
  <si>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</si>
  <si>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</si>
  <si>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</si>
  <si>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</si>
  <si>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</si>
  <si>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</si>
  <si>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</si>
  <si>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</si>
  <si>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</si>
  <si>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</si>
  <si>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</si>
  <si>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</si>
  <si>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</si>
  <si>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</si>
  <si>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</si>
  <si>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</si>
  <si>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</si>
  <si>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</si>
  <si>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</si>
  <si>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</si>
  <si>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</si>
  <si>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</si>
  <si>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</si>
  <si>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</si>
  <si>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</si>
  <si>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</si>
  <si>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</si>
  <si>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</si>
  <si>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</si>
  <si>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</si>
  <si>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</si>
  <si>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</si>
  <si>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</si>
  <si>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</si>
  <si>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</si>
  <si>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</si>
  <si>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</si>
  <si>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</si>
  <si>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</si>
  <si>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</si>
  <si>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</si>
  <si>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</si>
  <si>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</si>
  <si>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</si>
  <si>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</si>
  <si>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</si>
  <si>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</si>
  <si>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</si>
  <si>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</si>
  <si>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</si>
  <si>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</si>
  <si>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</si>
  <si>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</si>
  <si>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</si>
  <si>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</si>
  <si>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</si>
  <si>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</si>
  <si>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</si>
  <si>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</si>
  <si>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</si>
  <si>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</si>
  <si>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</si>
  <si>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</si>
  <si>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</si>
  <si>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</si>
  <si>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</si>
  <si>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</si>
  <si>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</si>
  <si>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</si>
  <si>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</si>
  <si>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</si>
  <si>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</si>
  <si>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</si>
  <si>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</si>
  <si>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</si>
  <si>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</si>
  <si>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</si>
  <si>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</si>
  <si>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</si>
  <si>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</si>
  <si>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</si>
  <si>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</si>
  <si>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</si>
  <si>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</si>
  <si>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</si>
  <si>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</si>
  <si>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</si>
  <si>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</si>
  <si>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</si>
  <si>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</si>
  <si>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</si>
  <si>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</si>
  <si>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</si>
  <si>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</si>
  <si>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</si>
  <si>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</si>
  <si>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</si>
  <si>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</si>
  <si>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</si>
  <si>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</si>
  <si>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</si>
  <si>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</si>
  <si>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</si>
  <si>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</si>
  <si>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</si>
  <si>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</si>
  <si>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</si>
  <si>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</si>
  <si>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</si>
  <si>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</si>
  <si>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</si>
  <si>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</si>
  <si>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</si>
  <si>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</si>
  <si>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</si>
  <si>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</si>
  <si>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</si>
  <si>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</si>
  <si>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</si>
  <si>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</si>
  <si>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</si>
  <si>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</si>
  <si>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</si>
  <si>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</si>
  <si>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</si>
  <si>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</si>
  <si>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</si>
  <si>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</si>
  <si>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</si>
  <si>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</si>
  <si>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</si>
  <si>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</si>
  <si>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</si>
  <si>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</si>
  <si>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</si>
  <si>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</si>
  <si>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</si>
  <si>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</si>
  <si>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</si>
  <si>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</si>
  <si>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</si>
  <si>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</si>
  <si>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</si>
  <si>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</si>
  <si>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</si>
  <si>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</si>
  <si>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</si>
  <si>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</si>
  <si>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</si>
  <si>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</si>
  <si>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</si>
  <si>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</si>
  <si>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</si>
  <si>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</si>
  <si>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</si>
  <si>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</si>
  <si>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</si>
  <si>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</si>
  <si>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</si>
  <si>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</si>
  <si>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</si>
  <si>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</si>
  <si>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</si>
  <si>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</si>
  <si>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</si>
  <si>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</si>
  <si>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</si>
  <si>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</si>
  <si>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</si>
  <si>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</si>
  <si>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</si>
  <si>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</si>
  <si>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</si>
  <si>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</si>
  <si>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</si>
  <si>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</si>
  <si>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</si>
  <si>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</si>
  <si>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</si>
  <si>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</si>
  <si>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</si>
  <si>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</si>
  <si>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</si>
  <si>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</si>
  <si>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</si>
  <si>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</si>
  <si>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</si>
  <si>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</si>
  <si>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</si>
  <si>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</si>
  <si>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</si>
  <si>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</si>
  <si>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</si>
  <si>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</si>
  <si>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</si>
  <si>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</si>
  <si>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</si>
  <si>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</si>
  <si>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</si>
  <si>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</si>
  <si>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</si>
  <si>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</si>
  <si>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</si>
  <si>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</si>
  <si>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</si>
  <si>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</si>
  <si>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</si>
  <si>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</si>
  <si>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</si>
  <si>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</si>
  <si>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</si>
  <si>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</si>
  <si>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</si>
  <si>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</si>
  <si>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</si>
  <si>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</si>
  <si>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</si>
  <si>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</si>
  <si>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</si>
  <si>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</si>
  <si>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</si>
  <si>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</si>
  <si>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</si>
  <si>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</si>
  <si>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</si>
  <si>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</si>
  <si>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</si>
  <si>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</si>
  <si>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</si>
  <si>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</si>
  <si>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</si>
  <si>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</si>
  <si>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</si>
  <si>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</si>
  <si>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</si>
  <si>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</si>
  <si>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</si>
  <si>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</si>
  <si>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</si>
  <si>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</si>
  <si>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</si>
  <si>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</si>
  <si>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</si>
  <si>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</si>
  <si>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</si>
  <si>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</si>
  <si>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</si>
  <si>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</si>
  <si>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</si>
  <si>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</si>
  <si>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</si>
  <si>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</si>
  <si>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</si>
  <si>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</si>
  <si>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</si>
  <si>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</si>
  <si>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</si>
  <si>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</si>
  <si>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</si>
  <si>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</si>
  <si>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</si>
  <si>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</si>
  <si>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</si>
  <si>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</si>
  <si>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</si>
  <si>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</si>
  <si>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</si>
  <si>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</si>
  <si>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</si>
  <si>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</si>
  <si>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</si>
  <si>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</si>
  <si>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</si>
  <si>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</si>
  <si>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</si>
  <si>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</si>
  <si>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</si>
  <si>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</si>
  <si>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</si>
  <si>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</si>
  <si>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</si>
  <si>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</si>
  <si>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</si>
  <si>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</si>
  <si>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</si>
  <si>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</si>
  <si>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</si>
  <si>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</si>
  <si>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</si>
  <si>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</si>
  <si>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</si>
  <si>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</si>
  <si>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</si>
  <si>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</si>
  <si>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</si>
  <si>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</si>
  <si>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</si>
  <si>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</si>
  <si>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</si>
  <si>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</si>
  <si>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</si>
  <si>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</si>
  <si>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</si>
  <si>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</si>
  <si>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</si>
  <si>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</si>
  <si>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</si>
  <si>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</si>
  <si>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</si>
  <si>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</si>
  <si>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</si>
  <si>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</si>
  <si>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</si>
  <si>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</si>
  <si>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</si>
  <si>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</si>
  <si>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</si>
  <si>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</si>
  <si>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</si>
  <si>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</si>
  <si>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</si>
  <si>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</si>
  <si>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</si>
  <si>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</si>
  <si>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</si>
  <si>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</si>
  <si>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</si>
  <si>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</si>
  <si>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</si>
  <si>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</si>
  <si>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</si>
  <si>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</si>
  <si>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</si>
  <si>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</si>
  <si>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</si>
  <si>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</si>
  <si>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</si>
  <si>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</si>
  <si>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</si>
  <si>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</si>
  <si>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</si>
  <si>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</si>
  <si>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</si>
  <si>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</si>
  <si>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</si>
  <si>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</si>
  <si>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</si>
  <si>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</si>
  <si>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</si>
  <si>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</si>
  <si>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</si>
  <si>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</si>
  <si>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</si>
  <si>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</si>
  <si>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</si>
  <si>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</si>
  <si>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</si>
  <si>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</si>
  <si>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</si>
  <si>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</si>
  <si>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</si>
  <si>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</si>
  <si>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</si>
  <si>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</si>
  <si>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</si>
  <si>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</si>
  <si>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</si>
  <si>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</si>
  <si>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</si>
  <si>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</si>
  <si>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</si>
  <si>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</si>
  <si>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</si>
  <si>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</si>
  <si>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</si>
  <si>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</si>
  <si>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</si>
  <si>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</si>
  <si>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</si>
  <si>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</si>
  <si>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</si>
  <si>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</si>
  <si>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</si>
  <si>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</si>
  <si>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</si>
  <si>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</si>
  <si>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</si>
  <si>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</si>
  <si>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</si>
  <si>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</si>
  <si>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</si>
  <si>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</si>
  <si>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</si>
  <si>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</si>
  <si>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</si>
  <si>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</si>
  <si>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</si>
  <si>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</si>
  <si>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</si>
  <si>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</si>
  <si>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</si>
  <si>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</si>
  <si>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</si>
  <si>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</si>
  <si>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</si>
  <si>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</si>
  <si>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</si>
  <si>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</si>
  <si>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</si>
  <si>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</si>
  <si>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</si>
  <si>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</si>
  <si>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</si>
  <si>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</si>
  <si>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</si>
  <si>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</si>
  <si>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</si>
  <si>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</si>
  <si>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</si>
  <si>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</si>
  <si>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</si>
  <si>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</si>
  <si>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</si>
  <si>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</si>
  <si>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</si>
  <si>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</si>
  <si>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</si>
  <si>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</si>
  <si>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</si>
  <si>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</si>
  <si>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</si>
  <si>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</si>
  <si>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</si>
  <si>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</si>
  <si>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</si>
  <si>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</si>
  <si>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</si>
  <si>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</si>
  <si>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</si>
  <si>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</si>
  <si>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</si>
  <si>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</si>
  <si>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</si>
  <si>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</si>
  <si>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</si>
  <si>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</si>
  <si>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</si>
  <si>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</si>
  <si>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</si>
  <si>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</si>
  <si>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</si>
  <si>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</si>
  <si>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</si>
  <si>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</si>
  <si>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</si>
  <si>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</si>
  <si>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</si>
  <si>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</si>
  <si>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</si>
  <si>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</si>
  <si>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</si>
  <si>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</si>
  <si>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</si>
  <si>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</si>
  <si>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</si>
  <si>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</si>
  <si>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</si>
  <si>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</si>
  <si>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</si>
  <si>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</si>
  <si>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</si>
  <si>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</si>
  <si>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</si>
  <si>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</si>
  <si>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</si>
  <si>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</si>
  <si>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</si>
  <si>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</si>
  <si>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</si>
  <si>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</si>
  <si>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</si>
  <si>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</si>
  <si>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</si>
  <si>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</si>
  <si>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</si>
  <si>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</si>
  <si>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</si>
  <si>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</si>
  <si>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</si>
  <si>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</si>
  <si>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</si>
  <si>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</si>
  <si>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</si>
  <si>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</si>
  <si>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</si>
  <si>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</si>
  <si>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</si>
  <si>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</si>
  <si>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</si>
  <si>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</si>
  <si>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</si>
  <si>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</si>
  <si>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</si>
  <si>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</si>
  <si>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</si>
  <si>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</si>
  <si>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</si>
  <si>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</si>
  <si>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</si>
  <si>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</si>
  <si>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</si>
  <si>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</si>
  <si>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</si>
  <si>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</si>
  <si>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</si>
  <si>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</si>
  <si>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</si>
  <si>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</si>
  <si>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</si>
  <si>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</si>
  <si>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</si>
  <si>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</si>
  <si>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</si>
  <si>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</si>
  <si>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</si>
  <si>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</si>
  <si>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</si>
  <si>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</si>
  <si>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</si>
  <si>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</si>
  <si>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</si>
  <si>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</si>
  <si>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</si>
  <si>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</si>
  <si>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</si>
  <si>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</si>
  <si>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</si>
  <si>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</si>
  <si>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</si>
  <si>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</si>
  <si>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</si>
  <si>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</si>
  <si>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</si>
  <si>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</si>
  <si>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</si>
  <si>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</si>
  <si>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</si>
  <si>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</si>
  <si>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</si>
  <si>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</si>
  <si>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</si>
  <si>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</si>
  <si>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</si>
  <si>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</si>
  <si>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</si>
  <si>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</si>
  <si>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</si>
  <si>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</si>
  <si>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</si>
  <si>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</si>
  <si>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</si>
  <si>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</si>
  <si>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</si>
  <si>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</si>
  <si>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</si>
  <si>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</si>
  <si>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</si>
  <si>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</si>
  <si>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</si>
  <si>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</si>
  <si>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</si>
  <si>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</si>
  <si>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</si>
  <si>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</si>
  <si>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</si>
  <si>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</si>
  <si>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</si>
  <si>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</si>
  <si>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</si>
  <si>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</si>
  <si>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</si>
  <si>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</si>
  <si>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</si>
  <si>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</si>
  <si>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</si>
  <si>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</si>
  <si>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</si>
  <si>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</si>
  <si>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</si>
  <si>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</si>
  <si>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</si>
  <si>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</si>
  <si>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</si>
  <si>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</si>
  <si>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</si>
  <si>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</si>
  <si>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</si>
  <si>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</si>
  <si>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</si>
  <si>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</si>
  <si>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</si>
  <si>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</si>
  <si>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</si>
  <si>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</si>
  <si>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</si>
  <si>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</si>
  <si>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</si>
  <si>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</si>
  <si>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</si>
  <si>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</si>
  <si>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</si>
  <si>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</si>
  <si>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</si>
  <si>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</si>
  <si>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</si>
  <si>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</si>
  <si>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</si>
  <si>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</si>
  <si>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</si>
  <si>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</si>
  <si>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</si>
  <si>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</si>
  <si>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</si>
  <si>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</si>
  <si>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</si>
  <si>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</si>
  <si>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</si>
  <si>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</si>
  <si>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</si>
  <si>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</si>
  <si>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</si>
  <si>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</si>
  <si>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</si>
  <si>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</si>
  <si>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</si>
  <si>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</si>
  <si>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</si>
  <si>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</si>
  <si>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</si>
  <si>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</si>
  <si>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</si>
  <si>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</si>
  <si>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</si>
  <si>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</si>
  <si>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</si>
  <si>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</si>
  <si>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</si>
  <si>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</si>
  <si>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</si>
  <si>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</si>
  <si>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</si>
  <si>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</si>
  <si>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</si>
  <si>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</si>
  <si>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</si>
  <si>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</si>
  <si>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</si>
  <si>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</si>
  <si>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</si>
  <si>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</si>
  <si>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</si>
  <si>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</si>
  <si>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</si>
  <si>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</si>
  <si>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</si>
  <si>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</si>
  <si>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</si>
  <si>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</si>
  <si>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</si>
  <si>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</si>
  <si>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</si>
  <si>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</si>
  <si>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</si>
  <si>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</si>
  <si>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</si>
  <si>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</si>
  <si>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</si>
  <si>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</si>
  <si>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</si>
  <si>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</si>
  <si>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</si>
  <si>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</si>
  <si>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</si>
  <si>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</si>
  <si>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</si>
  <si>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</si>
  <si>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</si>
  <si>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</si>
  <si>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</si>
  <si>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</si>
  <si>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</si>
  <si>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</si>
  <si>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</si>
  <si>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</si>
  <si>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</si>
  <si>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</si>
  <si>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</si>
  <si>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</si>
  <si>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</si>
  <si>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</si>
  <si>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</si>
  <si>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</si>
  <si>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</si>
  <si>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</si>
  <si>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</si>
  <si>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</si>
  <si>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</si>
  <si>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</si>
  <si>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</si>
  <si>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</si>
  <si>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</si>
  <si>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</si>
  <si>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</si>
  <si>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</si>
  <si>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</si>
  <si>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</si>
  <si>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</si>
  <si>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</si>
  <si>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</si>
  <si>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</si>
  <si>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</si>
  <si>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</si>
  <si>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</si>
  <si>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</si>
  <si>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</si>
  <si>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</si>
  <si>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</si>
  <si>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</si>
  <si>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</si>
  <si>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</si>
  <si>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</si>
  <si>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</si>
  <si>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</si>
  <si>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</si>
  <si>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</si>
  <si>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</si>
  <si>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</si>
  <si>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</si>
  <si>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</si>
  <si>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</si>
  <si>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</si>
  <si>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</si>
  <si>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</si>
  <si>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</si>
  <si>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</si>
  <si>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</si>
  <si>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</si>
  <si>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</si>
  <si>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</si>
  <si>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</si>
  <si>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</si>
  <si>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</si>
  <si>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</si>
  <si>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</si>
  <si>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</si>
  <si>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</si>
  <si>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</si>
  <si>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</si>
  <si>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</si>
  <si>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</si>
  <si>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</si>
  <si>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</si>
  <si>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</si>
  <si>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</si>
  <si>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</si>
  <si>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</si>
  <si>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</si>
  <si>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</si>
  <si>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</si>
  <si>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</si>
  <si>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</si>
  <si>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</si>
  <si>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</si>
  <si>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</si>
  <si>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</si>
  <si>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</si>
  <si>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</si>
  <si>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</si>
  <si>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</si>
  <si>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</si>
  <si>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</si>
  <si>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</si>
  <si>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</si>
  <si>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</si>
  <si>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</si>
  <si>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</si>
  <si>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</si>
  <si>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</si>
  <si>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</si>
  <si>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</si>
  <si>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</si>
  <si>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</si>
  <si>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</si>
  <si>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</si>
  <si>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</si>
  <si>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</si>
  <si>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</si>
  <si>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</si>
  <si>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</si>
  <si>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</si>
  <si>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</si>
  <si>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</si>
  <si>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</si>
  <si>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</si>
  <si>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</si>
  <si>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</si>
  <si>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</si>
  <si>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</si>
  <si>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</si>
  <si>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</si>
  <si>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</si>
  <si>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</si>
  <si>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</si>
  <si>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</si>
  <si>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</si>
  <si>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</si>
  <si>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</si>
  <si>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</si>
  <si>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</si>
  <si>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</si>
  <si>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</si>
  <si>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</si>
  <si>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</si>
  <si>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</si>
  <si>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</si>
  <si>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</si>
  <si>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</si>
  <si>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</si>
  <si>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</si>
  <si>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</si>
  <si>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</si>
  <si>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</si>
  <si>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</si>
  <si>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</si>
  <si>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</si>
  <si>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</si>
  <si>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</si>
  <si>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</si>
  <si>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</si>
  <si>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</si>
  <si>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</si>
  <si>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</si>
  <si>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</si>
  <si>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</si>
  <si>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</si>
  <si>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</si>
  <si>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</si>
  <si>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</si>
  <si>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</si>
  <si>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</si>
  <si>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</si>
  <si>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</si>
  <si>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</si>
  <si>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</si>
  <si>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</si>
  <si>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</si>
  <si>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</si>
  <si>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</si>
  <si>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</si>
  <si>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</si>
  <si>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</si>
  <si>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</si>
  <si>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</si>
  <si>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</si>
  <si>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</si>
  <si>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</si>
  <si>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</si>
  <si>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</si>
  <si>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</si>
  <si>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</si>
  <si>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</si>
  <si>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</si>
  <si>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</si>
  <si>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</si>
  <si>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</si>
  <si>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</si>
  <si>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</si>
  <si>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</si>
  <si>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</si>
  <si>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</si>
  <si>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</si>
  <si>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</si>
  <si>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</si>
  <si>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</si>
  <si>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</si>
  <si>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</si>
  <si>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</si>
  <si>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</si>
  <si>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</si>
  <si>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</si>
  <si>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</si>
  <si>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</si>
  <si>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</si>
  <si>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</si>
  <si>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</si>
  <si>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</si>
  <si>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</si>
  <si>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</si>
  <si>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</si>
  <si>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</si>
  <si>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</si>
  <si>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</si>
  <si>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</si>
  <si>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</si>
  <si>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</si>
  <si>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</si>
  <si>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</si>
  <si>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</si>
  <si>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</si>
  <si>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</si>
  <si>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</si>
  <si>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</si>
  <si>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</si>
  <si>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</si>
  <si>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</si>
  <si>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</si>
  <si>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</si>
  <si>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</si>
  <si>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</si>
  <si>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</si>
  <si>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</si>
  <si>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</si>
  <si>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</si>
  <si>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</si>
  <si>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</si>
  <si>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</si>
  <si>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</si>
  <si>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</si>
  <si>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</si>
  <si>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</si>
  <si>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</si>
  <si>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</si>
  <si>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</si>
  <si>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</si>
  <si>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</si>
  <si>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</si>
  <si>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</si>
  <si>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</si>
  <si>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</si>
  <si>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</si>
  <si>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</si>
  <si>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</si>
  <si>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</si>
  <si>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</si>
  <si>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</si>
  <si>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</si>
  <si>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</si>
  <si>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</si>
  <si>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</si>
  <si>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</si>
  <si>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</si>
  <si>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</si>
  <si>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</si>
  <si>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</si>
  <si>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</si>
  <si>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</si>
  <si>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</si>
  <si>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</si>
  <si>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</si>
  <si>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</si>
  <si>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</si>
  <si>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</si>
  <si>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</si>
  <si>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</si>
  <si>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</si>
  <si>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</si>
  <si>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</si>
  <si>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</si>
  <si>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</si>
  <si>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</si>
  <si>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</si>
  <si>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</si>
  <si>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</si>
  <si>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</si>
  <si>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</si>
  <si>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</si>
  <si>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</si>
  <si>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</si>
  <si>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</si>
  <si>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</si>
  <si>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</si>
  <si>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</si>
  <si>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</si>
  <si>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</si>
  <si>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</si>
  <si>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</si>
  <si>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</si>
  <si>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</si>
  <si>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</si>
  <si>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</si>
  <si>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</si>
  <si>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</si>
  <si>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</si>
  <si>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</si>
  <si>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</si>
  <si>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</si>
  <si>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</si>
  <si>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</si>
  <si>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</si>
  <si>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</si>
  <si>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</si>
  <si>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</si>
  <si>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</si>
  <si>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</si>
  <si>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</si>
  <si>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</si>
  <si>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</si>
  <si>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</si>
  <si>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</si>
  <si>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</si>
  <si>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</si>
  <si>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</si>
  <si>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</si>
  <si>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</si>
  <si>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</si>
  <si>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</si>
  <si>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</si>
  <si>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</si>
  <si>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</si>
  <si>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</si>
  <si>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</si>
  <si>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</si>
  <si>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</si>
  <si>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</si>
  <si>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</si>
  <si>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</si>
  <si>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</si>
  <si>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</si>
  <si>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</si>
  <si>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</si>
  <si>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</si>
  <si>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</si>
  <si>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</si>
  <si>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</si>
  <si>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</si>
  <si>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</si>
  <si>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</si>
  <si>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</si>
  <si>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</si>
  <si>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</si>
  <si>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</si>
  <si>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</si>
  <si>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</si>
  <si>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</si>
  <si>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</si>
  <si>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</si>
  <si>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</si>
  <si>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</si>
  <si>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</si>
  <si>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</si>
  <si>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</si>
  <si>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</si>
  <si>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</si>
  <si>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</si>
  <si>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</si>
  <si>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</si>
  <si>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</si>
  <si>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</si>
  <si>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</si>
  <si>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</si>
  <si>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</si>
  <si>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</si>
  <si>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</si>
  <si>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</si>
  <si>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</si>
  <si>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</si>
  <si>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</si>
  <si>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</si>
  <si>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</si>
  <si>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</si>
  <si>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</si>
  <si>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</si>
  <si>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</si>
  <si>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</si>
  <si>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</si>
  <si>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</si>
  <si>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</si>
  <si>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</si>
  <si>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</si>
  <si>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</si>
  <si>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</si>
  <si>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</si>
  <si>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</si>
  <si>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</si>
  <si>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</si>
  <si>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</si>
  <si>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</si>
  <si>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</si>
  <si>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</si>
  <si>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</si>
  <si>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</si>
  <si>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</si>
  <si>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</si>
  <si>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</si>
  <si>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</si>
  <si>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</si>
  <si>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</si>
  <si>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</si>
  <si>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</si>
  <si>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</si>
  <si>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</si>
  <si>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</si>
  <si>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</si>
  <si>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</si>
  <si>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</si>
  <si>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</si>
  <si>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</si>
  <si>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</si>
  <si>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</si>
  <si>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</si>
  <si>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</si>
  <si>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</si>
  <si>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</si>
  <si>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</si>
  <si>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</si>
  <si>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</si>
  <si>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</si>
  <si>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</si>
  <si>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</si>
  <si>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</si>
  <si>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</si>
  <si>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</si>
  <si>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</si>
  <si>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</si>
  <si>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</si>
  <si>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</si>
  <si>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</si>
  <si>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</si>
  <si>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</si>
  <si>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</si>
  <si>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</si>
  <si>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</si>
  <si>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</si>
  <si>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</si>
  <si>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</si>
  <si>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</si>
  <si>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</si>
  <si>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</si>
  <si>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</si>
  <si>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</si>
  <si>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</si>
  <si>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</si>
  <si>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</si>
  <si>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</si>
  <si>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</si>
  <si>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</si>
  <si>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</si>
  <si>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</si>
  <si>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</si>
  <si>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</si>
  <si>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</si>
  <si>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</si>
  <si>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</si>
  <si>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</si>
  <si>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</si>
  <si>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</si>
  <si>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</si>
  <si>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</si>
  <si>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</si>
  <si>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</si>
  <si>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</si>
  <si>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</si>
  <si>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</si>
  <si>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</si>
  <si>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</si>
  <si>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</si>
  <si>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</si>
  <si>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</si>
  <si>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</si>
  <si>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</si>
  <si>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</si>
  <si>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</si>
  <si>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</si>
  <si>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</si>
  <si>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</si>
  <si>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</si>
  <si>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</si>
  <si>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</si>
  <si>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</si>
  <si>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</si>
  <si>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</si>
  <si>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</si>
  <si>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</si>
  <si>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</si>
  <si>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</si>
  <si>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</si>
  <si>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</si>
  <si>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</si>
  <si>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</si>
  <si>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</si>
  <si>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</si>
  <si>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</si>
  <si>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</si>
  <si>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</si>
  <si>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</si>
  <si>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</si>
  <si>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</si>
  <si>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</si>
  <si>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</si>
  <si>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</si>
  <si>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</si>
  <si>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</si>
  <si>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</si>
  <si>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</si>
  <si>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</si>
  <si>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</si>
  <si>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</si>
  <si>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</si>
  <si>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</si>
  <si>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</si>
  <si>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</si>
  <si>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</si>
  <si>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</si>
  <si>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</si>
  <si>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</si>
  <si>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</si>
  <si>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</si>
  <si>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</si>
  <si>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</si>
  <si>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</si>
  <si>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</si>
  <si>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</si>
  <si>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</si>
  <si>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</si>
  <si>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</si>
  <si>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</si>
  <si>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</si>
  <si>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</si>
  <si>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</si>
  <si>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</si>
  <si>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</si>
  <si>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</si>
  <si>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</si>
  <si>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</si>
  <si>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</si>
  <si>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</si>
  <si>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</si>
  <si>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</si>
  <si>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</si>
  <si>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</si>
  <si>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</si>
  <si>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</si>
  <si>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</si>
  <si>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</si>
  <si>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</si>
  <si>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</si>
  <si>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</si>
  <si>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</si>
  <si>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</si>
  <si>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</si>
  <si>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</si>
  <si>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</si>
  <si>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</si>
  <si>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</si>
  <si>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</si>
  <si>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</si>
  <si>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</si>
  <si>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</si>
  <si>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</si>
  <si>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</si>
  <si>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</si>
  <si>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</si>
  <si>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</si>
  <si>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</si>
  <si>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</si>
  <si>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</si>
  <si>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</si>
  <si>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</si>
  <si>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</si>
  <si>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</si>
  <si>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</si>
  <si>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</si>
  <si>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</si>
  <si>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</si>
  <si>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</si>
  <si>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</si>
  <si>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</si>
  <si>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</si>
  <si>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</si>
  <si>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</si>
  <si>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</si>
  <si>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</si>
  <si>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</si>
  <si>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</si>
  <si>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</si>
  <si>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</si>
  <si>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</si>
  <si>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</si>
  <si>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</si>
  <si>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</si>
  <si>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</si>
  <si>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</si>
  <si>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</si>
  <si>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</si>
  <si>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</si>
  <si>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</si>
  <si>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</si>
  <si>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</si>
  <si>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</si>
  <si>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</si>
  <si>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</si>
  <si>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</si>
  <si>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</si>
  <si>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</si>
  <si>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</si>
  <si>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</si>
  <si>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</si>
  <si>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</si>
  <si>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</si>
  <si>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</si>
  <si>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</si>
  <si>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</si>
  <si>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</si>
  <si>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</si>
  <si>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</si>
  <si>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</si>
  <si>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</si>
  <si>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</si>
  <si>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</si>
  <si>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</si>
  <si>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</si>
  <si>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</si>
  <si>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</si>
  <si>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</si>
  <si>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</si>
  <si>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</si>
  <si>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</si>
  <si>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</si>
  <si>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</si>
  <si>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</si>
  <si>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</si>
  <si>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</si>
  <si>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</si>
  <si>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</si>
  <si>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</si>
  <si>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</si>
  <si>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</si>
  <si>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</si>
  <si>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</si>
  <si>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</si>
  <si>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</si>
  <si>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</si>
  <si>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</si>
  <si>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</si>
  <si>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</si>
  <si>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</si>
  <si>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</si>
  <si>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</si>
  <si>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</si>
  <si>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</si>
  <si>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</si>
  <si>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</si>
  <si>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</si>
  <si>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</si>
  <si>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</si>
  <si>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</si>
  <si>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</si>
  <si>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</si>
  <si>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</si>
  <si>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</si>
  <si>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</si>
  <si>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</si>
  <si>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</si>
  <si>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</si>
  <si>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</si>
  <si>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</si>
  <si>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</si>
  <si>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</si>
  <si>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</si>
  <si>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</si>
  <si>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</si>
  <si>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</si>
  <si>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</si>
  <si>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</si>
  <si>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</si>
  <si>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</si>
  <si>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</si>
  <si>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</si>
  <si>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</si>
  <si>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</si>
  <si>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</si>
  <si>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</si>
  <si>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</si>
  <si>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</si>
  <si>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</si>
  <si>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</si>
  <si>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</si>
  <si>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</si>
  <si>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</si>
  <si>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</si>
  <si>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</si>
  <si>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</si>
  <si>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</si>
  <si>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</si>
  <si>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</si>
  <si>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</si>
  <si>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</si>
  <si>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</si>
  <si>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</si>
  <si>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</si>
  <si>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</si>
  <si>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</si>
  <si>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</si>
  <si>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</si>
  <si>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</si>
  <si>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</si>
  <si>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</si>
  <si>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</si>
  <si>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</si>
  <si>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</si>
  <si>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</si>
  <si>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</si>
  <si>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</si>
  <si>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</si>
  <si>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</si>
  <si>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</si>
  <si>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</si>
  <si>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</si>
  <si>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</si>
  <si>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</si>
  <si>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</si>
  <si>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</si>
  <si>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</si>
  <si>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</si>
  <si>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</si>
  <si>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</si>
  <si>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</si>
  <si>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</si>
  <si>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</si>
  <si>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</si>
  <si>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</si>
  <si>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</si>
  <si>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</si>
  <si>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</si>
  <si>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</si>
  <si>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</si>
  <si>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</si>
  <si>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</si>
  <si>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</si>
  <si>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</si>
  <si>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</si>
  <si>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</si>
  <si>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</si>
  <si>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</si>
  <si>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</si>
  <si>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</si>
  <si>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</si>
  <si>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</si>
  <si>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</si>
  <si>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</si>
  <si>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</si>
  <si>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</si>
  <si>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</si>
  <si>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</si>
  <si>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</si>
  <si>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</si>
  <si>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</si>
  <si>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</si>
  <si>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</si>
  <si>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</si>
  <si>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</si>
  <si>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</si>
  <si>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</si>
  <si>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</si>
  <si>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</si>
  <si>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</si>
  <si>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</si>
  <si>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</si>
  <si>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</si>
  <si>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</si>
  <si>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</si>
  <si>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</si>
  <si>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</si>
  <si>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</si>
  <si>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</si>
  <si>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</si>
  <si>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</si>
  <si>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</si>
  <si>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</si>
  <si>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</si>
  <si>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</si>
  <si>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</si>
  <si>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</si>
  <si>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</si>
  <si>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</si>
  <si>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</si>
  <si>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</si>
  <si>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</si>
  <si>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</si>
  <si>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</si>
  <si>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</si>
  <si>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</si>
  <si>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</si>
  <si>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</si>
  <si>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</si>
  <si>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</si>
  <si>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</si>
  <si>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</si>
  <si>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</si>
  <si>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</si>
  <si>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</si>
  <si>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</si>
  <si>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</si>
  <si>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</si>
  <si>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</si>
  <si>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</si>
  <si>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</si>
  <si>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</si>
  <si>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</si>
  <si>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</si>
  <si>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</si>
  <si>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</si>
  <si>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</si>
  <si>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</si>
  <si>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</si>
  <si>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</si>
  <si>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</si>
  <si>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</si>
  <si>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</si>
  <si>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</si>
  <si>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</si>
  <si>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</si>
  <si>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</si>
  <si>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</si>
  <si>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</si>
  <si>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</si>
  <si>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</si>
  <si>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</si>
  <si>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</si>
  <si>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</si>
  <si>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</si>
  <si>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</si>
  <si>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</si>
  <si>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</si>
  <si>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</si>
  <si>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</si>
  <si>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</si>
  <si>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</si>
  <si>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</si>
  <si>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</si>
  <si>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</si>
  <si>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</si>
  <si>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</si>
  <si>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</si>
  <si>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</si>
  <si>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</si>
  <si>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</si>
  <si>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</si>
  <si>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</si>
  <si>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</si>
  <si>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</si>
  <si>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</si>
  <si>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</si>
  <si>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</si>
  <si>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</si>
  <si>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</si>
  <si>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</si>
  <si>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</si>
  <si>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</si>
  <si>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</si>
  <si>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</si>
  <si>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</si>
  <si>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</si>
  <si>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</si>
  <si>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</si>
  <si>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</si>
  <si>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</si>
  <si>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</si>
  <si>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</si>
  <si>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</si>
  <si>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</si>
  <si>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</si>
  <si>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</si>
  <si>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</si>
  <si>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</si>
  <si>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</si>
  <si>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</si>
  <si>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</si>
  <si>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</si>
  <si>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</si>
  <si>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</si>
  <si>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</si>
  <si>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</si>
  <si>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</si>
  <si>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</si>
  <si>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</si>
  <si>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</si>
  <si>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</si>
  <si>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</si>
  <si>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</si>
  <si>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</si>
  <si>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</si>
  <si>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</si>
  <si>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</si>
  <si>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</si>
  <si>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</si>
  <si>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</si>
  <si>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</si>
  <si>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</si>
  <si>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</si>
  <si>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</si>
  <si>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</si>
  <si>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</si>
  <si>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</si>
  <si>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</si>
  <si>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</si>
  <si>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</si>
  <si>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</si>
  <si>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</si>
  <si>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</si>
  <si>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</si>
  <si>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</si>
  <si>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</si>
  <si>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</si>
  <si>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</si>
  <si>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</si>
  <si>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</si>
  <si>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</si>
  <si>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</si>
  <si>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</si>
  <si>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</si>
  <si>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</si>
  <si>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</si>
  <si>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</si>
  <si>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</si>
  <si>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</si>
  <si>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</si>
  <si>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</si>
  <si>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</si>
  <si>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</si>
  <si>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</si>
  <si>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</si>
  <si>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</si>
  <si>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</si>
  <si>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</si>
  <si>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</si>
  <si>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</si>
  <si>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</si>
  <si>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</si>
  <si>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</si>
  <si>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</si>
  <si>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</si>
  <si>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</si>
  <si>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</si>
  <si>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</si>
  <si>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</si>
  <si>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</si>
  <si>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</si>
  <si>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</si>
  <si>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</si>
  <si>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</si>
  <si>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</si>
  <si>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</si>
  <si>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</si>
  <si>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</si>
  <si>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</si>
  <si>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</si>
  <si>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</si>
  <si>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</si>
  <si>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</si>
  <si>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</si>
  <si>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</si>
  <si>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</si>
  <si>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</si>
  <si>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</si>
  <si>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</si>
  <si>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</si>
  <si>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</si>
  <si>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</si>
  <si>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</si>
  <si>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</si>
  <si>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</si>
  <si>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</si>
  <si>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</si>
  <si>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</si>
  <si>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</si>
  <si>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</si>
  <si>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</si>
  <si>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</si>
  <si>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</si>
  <si>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</si>
  <si>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</si>
  <si>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</si>
  <si>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</si>
  <si>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</si>
  <si>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</si>
  <si>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</si>
  <si>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</si>
  <si>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</si>
  <si>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</si>
  <si>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</si>
  <si>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</si>
  <si>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</si>
  <si>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</si>
  <si>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</si>
  <si>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</si>
  <si>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</si>
  <si>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</si>
  <si>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</si>
  <si>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</si>
  <si>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</si>
  <si>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</si>
  <si>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</si>
  <si>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</si>
  <si>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</si>
  <si>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</si>
  <si>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</si>
  <si>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</si>
  <si>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</si>
  <si>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</si>
  <si>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</si>
  <si>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</si>
  <si>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</si>
  <si>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</si>
  <si>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</si>
  <si>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</si>
  <si>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</si>
  <si>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</si>
  <si>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</si>
  <si>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</si>
  <si>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</si>
  <si>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</si>
  <si>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</si>
  <si>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</si>
  <si>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</si>
  <si>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</si>
  <si>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</si>
  <si>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</si>
  <si>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</si>
  <si>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</si>
  <si>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</si>
  <si>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</si>
  <si>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</si>
  <si>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</si>
  <si>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</si>
  <si>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</si>
  <si>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</si>
  <si>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</si>
  <si>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</si>
  <si>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</si>
  <si>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</si>
  <si>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</si>
  <si>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</si>
  <si>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</si>
  <si>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</si>
  <si>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</si>
  <si>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</si>
  <si>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</si>
  <si>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</si>
  <si>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</si>
  <si>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</si>
  <si>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</si>
  <si>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</si>
  <si>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</si>
  <si>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</si>
  <si>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</si>
  <si>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</si>
  <si>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</si>
  <si>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</si>
  <si>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</si>
  <si>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</si>
  <si>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</si>
  <si>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</si>
  <si>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</si>
  <si>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</si>
  <si>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</si>
  <si>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</si>
  <si>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</si>
  <si>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</si>
  <si>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</si>
  <si>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</si>
  <si>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</si>
  <si>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</si>
  <si>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</si>
  <si>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</si>
  <si>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</si>
  <si>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</si>
  <si>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</si>
  <si>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</si>
  <si>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</si>
  <si>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</si>
  <si>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</si>
  <si>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</si>
  <si>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</si>
  <si>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</si>
  <si>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</si>
  <si>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</si>
  <si>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</si>
  <si>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</si>
  <si>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</si>
  <si>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</si>
  <si>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</si>
  <si>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</si>
  <si>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</si>
  <si>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</si>
  <si>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</si>
  <si>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</si>
  <si>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</si>
  <si>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</si>
  <si>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</si>
  <si>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</si>
  <si>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</si>
  <si>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</si>
  <si>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</si>
  <si>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</si>
  <si>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</si>
  <si>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</si>
  <si>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</si>
  <si>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</si>
  <si>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</si>
  <si>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</si>
  <si>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</si>
  <si>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</si>
  <si>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</si>
  <si>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</si>
  <si>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</si>
  <si>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</si>
  <si>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</si>
  <si>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</si>
  <si>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</si>
  <si>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</si>
  <si>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</si>
  <si>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</si>
  <si>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</si>
  <si>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</si>
  <si>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</si>
  <si>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</si>
  <si>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</si>
  <si>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</si>
  <si>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</si>
  <si>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</si>
  <si>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</si>
  <si>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</si>
  <si>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</si>
  <si>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</si>
  <si>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</si>
  <si>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</si>
  <si>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</si>
  <si>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</si>
  <si>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</si>
  <si>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</si>
  <si>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</si>
  <si>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</si>
  <si>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</si>
  <si>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</si>
  <si>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</si>
  <si>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</si>
  <si>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</si>
  <si>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</si>
  <si>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</si>
  <si>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</si>
  <si>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</si>
  <si>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</si>
  <si>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</si>
  <si>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</si>
  <si>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</si>
  <si>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</si>
  <si>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</si>
  <si>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</si>
  <si>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</si>
  <si>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</si>
  <si>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</si>
  <si>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</si>
  <si>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</si>
  <si>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</si>
  <si>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</si>
  <si>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</si>
  <si>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</si>
  <si>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</si>
  <si>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</si>
  <si>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</si>
  <si>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</si>
  <si>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</si>
  <si>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</si>
  <si>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</si>
  <si>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</si>
  <si>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</si>
  <si>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</si>
  <si>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</si>
  <si>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</si>
  <si>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</si>
  <si>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</si>
  <si>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</si>
  <si>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</si>
  <si>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</si>
  <si>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</si>
  <si>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</si>
  <si>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</si>
  <si>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</si>
  <si>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</si>
  <si>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</si>
  <si>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</si>
  <si>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</si>
  <si>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</si>
  <si>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</si>
  <si>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</si>
  <si>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</si>
  <si>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</si>
  <si>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</si>
  <si>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</si>
  <si>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</si>
  <si>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</si>
  <si>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</si>
  <si>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</si>
  <si>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</si>
  <si>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</si>
  <si>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</si>
  <si>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</si>
  <si>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</si>
  <si>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</si>
  <si>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</si>
  <si>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</si>
  <si>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</si>
  <si>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</si>
  <si>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</si>
  <si>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</si>
  <si>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</si>
  <si>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</si>
  <si>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</si>
  <si>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</si>
  <si>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</si>
  <si>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</si>
  <si>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</si>
  <si>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</si>
  <si>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</si>
  <si>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</si>
  <si>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</si>
  <si>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</si>
  <si>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</si>
  <si>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</si>
  <si>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</si>
  <si>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</si>
  <si>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</si>
  <si>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</si>
  <si>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</si>
  <si>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</si>
  <si>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</si>
  <si>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</si>
  <si>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</si>
  <si>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</si>
  <si>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</si>
  <si>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</si>
  <si>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</si>
  <si>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</si>
  <si>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</si>
  <si>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</si>
  <si>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</si>
  <si>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</si>
  <si>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</si>
  <si>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</si>
  <si>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</si>
  <si>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</si>
  <si>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</si>
  <si>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</si>
  <si>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</si>
  <si>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</si>
  <si>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</si>
  <si>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</si>
  <si>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</si>
  <si>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</si>
  <si>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</si>
  <si>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</si>
  <si>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</si>
  <si>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</si>
  <si>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</si>
  <si>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</si>
  <si>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</si>
  <si>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</si>
  <si>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</si>
  <si>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</si>
  <si>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</si>
  <si>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</si>
  <si>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</si>
  <si>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</si>
  <si>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</si>
  <si>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</si>
  <si>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</si>
  <si>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</si>
  <si>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</si>
  <si>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</si>
  <si>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</si>
  <si>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</si>
  <si>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</si>
  <si>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</si>
  <si>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</si>
  <si>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</si>
  <si>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</si>
  <si>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</si>
  <si>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</si>
  <si>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</si>
  <si>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</si>
  <si>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</si>
  <si>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</si>
  <si>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</si>
  <si>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</si>
  <si>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</si>
  <si>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</si>
  <si>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</si>
  <si>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</si>
  <si>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</si>
  <si>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</si>
  <si>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</si>
  <si>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</si>
  <si>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</si>
  <si>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</si>
  <si>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</si>
  <si>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</si>
  <si>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</si>
  <si>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</si>
  <si>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</si>
  <si>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</si>
  <si>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</si>
  <si>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</si>
  <si>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</si>
  <si>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</si>
  <si>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</si>
  <si>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</si>
  <si>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</si>
  <si>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</si>
  <si>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</si>
  <si>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</si>
  <si>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</si>
  <si>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</si>
  <si>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</si>
  <si>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</si>
  <si>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</si>
  <si>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</si>
  <si>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</si>
  <si>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</si>
  <si>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</si>
  <si>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</si>
  <si>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</si>
  <si>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</si>
  <si>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</si>
  <si>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</si>
  <si>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</si>
  <si>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</si>
  <si>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</si>
  <si>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</si>
  <si>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</si>
  <si>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</si>
  <si>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</si>
  <si>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</si>
  <si>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</si>
  <si>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</si>
  <si>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</si>
  <si>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</si>
  <si>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</si>
  <si>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</si>
  <si>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</si>
  <si>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</si>
  <si>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</si>
  <si>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</si>
  <si>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</si>
  <si>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</si>
  <si>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</si>
  <si>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</si>
  <si>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</si>
  <si>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</si>
  <si>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</si>
  <si>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</si>
  <si>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</si>
  <si>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</si>
  <si>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</si>
  <si>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</si>
  <si>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</si>
  <si>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</si>
  <si>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</si>
  <si>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</si>
  <si>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</si>
  <si>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</si>
  <si>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</si>
  <si>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</si>
  <si>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</si>
  <si>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</si>
  <si>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</si>
  <si>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</si>
  <si>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</si>
  <si>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</si>
  <si>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</si>
  <si>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</si>
  <si>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</si>
  <si>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</si>
  <si>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</si>
  <si>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</si>
  <si>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</si>
  <si>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</si>
  <si>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</si>
  <si>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</si>
  <si>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</si>
  <si>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</si>
  <si>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</si>
  <si>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</si>
  <si>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</si>
  <si>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</si>
  <si>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</si>
  <si>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</si>
  <si>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</si>
  <si>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</si>
  <si>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</si>
  <si>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</si>
  <si>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</si>
  <si>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</si>
  <si>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</si>
  <si>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</si>
  <si>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</si>
  <si>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</si>
  <si>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</si>
  <si>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</si>
  <si>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</si>
  <si>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</si>
  <si>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</si>
  <si>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</si>
  <si>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</si>
  <si>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</si>
  <si>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</si>
  <si>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</si>
  <si>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</si>
  <si>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</si>
  <si>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</si>
  <si>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</si>
  <si>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</si>
  <si>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</si>
  <si>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</si>
  <si>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</si>
  <si>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</si>
  <si>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</si>
  <si>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</si>
  <si>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</si>
  <si>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</si>
  <si>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</si>
  <si>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</si>
  <si>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</si>
  <si>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</si>
  <si>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</si>
  <si>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</si>
  <si>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</si>
  <si>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</si>
  <si>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</si>
  <si>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</si>
  <si>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</si>
  <si>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</si>
  <si>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</si>
  <si>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</si>
  <si>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</si>
  <si>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</si>
  <si>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</si>
  <si>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</si>
  <si>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</si>
  <si>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</si>
  <si>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</si>
  <si>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</si>
  <si>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</si>
  <si>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</si>
  <si>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</si>
  <si>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</si>
  <si>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</si>
  <si>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</si>
  <si>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</si>
  <si>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</si>
  <si>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</si>
  <si>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</si>
  <si>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</si>
  <si>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</si>
  <si>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</si>
  <si>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</si>
  <si>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</si>
  <si>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</si>
  <si>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</si>
  <si>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</si>
  <si>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</si>
  <si>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</si>
  <si>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</si>
  <si>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</si>
  <si>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</si>
  <si>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</si>
  <si>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</si>
  <si>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</si>
  <si>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</si>
  <si>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</si>
  <si>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</si>
  <si>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</si>
  <si>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</si>
  <si>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</si>
  <si>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</si>
  <si>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</si>
  <si>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</si>
  <si>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</si>
  <si>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</si>
  <si>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</si>
  <si>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</si>
  <si>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</si>
  <si>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</si>
  <si>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</si>
  <si>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</si>
  <si>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</si>
  <si>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</si>
  <si>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</si>
  <si>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</si>
  <si>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</si>
  <si>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</si>
  <si>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</si>
  <si>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</si>
  <si>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</si>
  <si>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</si>
  <si>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</si>
  <si>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</si>
  <si>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</si>
  <si>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</si>
  <si>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</si>
  <si>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</si>
  <si>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</si>
  <si>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</si>
  <si>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</si>
  <si>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</si>
  <si>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</si>
  <si>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</si>
  <si>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</si>
  <si>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</si>
  <si>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</si>
  <si>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</si>
  <si>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</si>
  <si>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</si>
  <si>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</si>
  <si>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</si>
  <si>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</si>
  <si>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</si>
  <si>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</si>
  <si>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</si>
  <si>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</si>
  <si>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</si>
  <si>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</si>
  <si>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</si>
  <si>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</si>
  <si>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</si>
  <si>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</si>
  <si>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</si>
  <si>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</si>
  <si>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</si>
  <si>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</si>
  <si>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</si>
  <si>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</si>
  <si>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</si>
  <si>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</si>
  <si>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</si>
  <si>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</si>
  <si>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</si>
  <si>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</si>
  <si>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</si>
  <si>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</si>
  <si>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</si>
  <si>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</si>
  <si>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</si>
  <si>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</si>
  <si>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</si>
  <si>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</si>
  <si>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</si>
  <si>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</si>
  <si>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</si>
  <si>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</si>
  <si>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</si>
  <si>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</si>
  <si>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</si>
  <si>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</si>
  <si>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</si>
  <si>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</si>
  <si>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</si>
  <si>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</si>
  <si>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</si>
  <si>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</si>
  <si>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</si>
  <si>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</si>
  <si>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</si>
  <si>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</si>
  <si>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</si>
  <si>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</si>
  <si>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</si>
  <si>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</si>
  <si>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</si>
  <si>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</si>
  <si>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</si>
  <si>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</si>
  <si>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</si>
  <si>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</si>
  <si>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</si>
  <si>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</si>
  <si>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</si>
  <si>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</si>
  <si>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</si>
  <si>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</si>
  <si>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</si>
  <si>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</si>
  <si>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</si>
  <si>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</si>
  <si>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</si>
  <si>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</si>
  <si>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</si>
  <si>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</si>
  <si>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</si>
  <si>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</si>
  <si>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</si>
  <si>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</si>
  <si>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</si>
  <si>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</si>
  <si>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</si>
  <si>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</si>
  <si>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</si>
  <si>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</si>
  <si>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</si>
  <si>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</si>
  <si>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</si>
  <si>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</si>
  <si>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</si>
  <si>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</si>
  <si>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</si>
  <si>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</si>
  <si>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</si>
  <si>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</si>
  <si>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</si>
  <si>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</si>
  <si>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</si>
  <si>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</si>
  <si>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</si>
  <si>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</si>
  <si>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</si>
  <si>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</si>
  <si>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</si>
  <si>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</si>
  <si>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</si>
  <si>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</si>
  <si>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</si>
  <si>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</si>
  <si>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</si>
  <si>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</si>
  <si>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</si>
  <si>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</si>
  <si>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</si>
  <si>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</si>
  <si>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</si>
  <si>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</si>
  <si>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</si>
  <si>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</si>
  <si>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</si>
  <si>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</si>
  <si>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</si>
  <si>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</si>
  <si>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</si>
  <si>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</si>
  <si>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</si>
  <si>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</si>
  <si>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</si>
  <si>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</si>
  <si>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</si>
  <si>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</si>
  <si>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</si>
  <si>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</si>
  <si>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</si>
  <si>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</si>
  <si>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</si>
  <si>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</si>
  <si>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</si>
  <si>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</si>
  <si>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</si>
  <si>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</si>
  <si>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</si>
  <si>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</si>
  <si>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</si>
  <si>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</si>
  <si>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</si>
  <si>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</si>
  <si>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</si>
  <si>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</si>
  <si>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</si>
  <si>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</si>
  <si>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</si>
  <si>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</si>
  <si>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</si>
  <si>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</si>
  <si>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</si>
  <si>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</si>
  <si>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</si>
  <si>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</si>
  <si>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</si>
  <si>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</si>
  <si>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</si>
  <si>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</si>
  <si>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</si>
  <si>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</si>
  <si>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</si>
  <si>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</si>
  <si>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</si>
  <si>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</si>
  <si>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</si>
  <si>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</si>
  <si>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</si>
  <si>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</si>
  <si>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</si>
  <si>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</si>
  <si>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</si>
  <si>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</si>
  <si>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</si>
  <si>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</si>
  <si>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</si>
  <si>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</si>
  <si>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</si>
  <si>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</si>
  <si>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</si>
  <si>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</si>
  <si>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</si>
  <si>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</si>
  <si>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</si>
  <si>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</si>
  <si>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</si>
  <si>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</si>
  <si>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</si>
  <si>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</si>
  <si>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</si>
  <si>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</si>
  <si>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</si>
  <si>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</si>
  <si>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</si>
  <si>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</si>
  <si>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</si>
  <si>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</si>
  <si>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</si>
  <si>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</si>
  <si>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</si>
  <si>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</si>
  <si>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</si>
  <si>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</si>
  <si>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</si>
  <si>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</si>
  <si>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</si>
  <si>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</si>
  <si>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</si>
  <si>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</si>
  <si>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</si>
  <si>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</si>
  <si>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</si>
  <si>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</si>
  <si>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</si>
  <si>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</si>
  <si>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</si>
  <si>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</si>
  <si>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</si>
  <si>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</si>
  <si>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</si>
  <si>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</si>
  <si>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</si>
  <si>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</si>
  <si>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</si>
  <si>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</si>
  <si>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</si>
  <si>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</si>
  <si>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</si>
  <si>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</si>
  <si>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</si>
  <si>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</si>
  <si>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</si>
  <si>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</si>
  <si>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</si>
  <si>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</si>
  <si>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</si>
  <si>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</si>
  <si>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</si>
  <si>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</si>
  <si>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</si>
  <si>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</si>
  <si>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</si>
  <si>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</si>
  <si>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</si>
  <si>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</si>
  <si>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</si>
  <si>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</si>
  <si>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</si>
  <si>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</si>
  <si>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</si>
  <si>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</si>
  <si>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</si>
  <si>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</si>
  <si>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</si>
  <si>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</si>
  <si>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</si>
  <si>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</si>
  <si>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</si>
  <si>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</si>
  <si>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</si>
  <si>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</si>
  <si>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</si>
  <si>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</si>
  <si>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</si>
  <si>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</si>
  <si>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</si>
  <si>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</si>
  <si>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</si>
  <si>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</si>
  <si>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</si>
  <si>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</si>
  <si>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</si>
  <si>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</si>
  <si>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</si>
  <si>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</si>
  <si>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</si>
  <si>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</si>
  <si>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</si>
  <si>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</si>
  <si>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</si>
  <si>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</si>
  <si>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</si>
  <si>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</si>
  <si>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</si>
  <si>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</si>
  <si>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</si>
  <si>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</si>
  <si>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</si>
  <si>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</si>
  <si>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</si>
  <si>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</si>
  <si>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</si>
  <si>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</si>
  <si>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</si>
  <si>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</si>
  <si>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</si>
  <si>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</si>
  <si>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</si>
  <si>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</si>
  <si>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</si>
  <si>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</si>
  <si>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</si>
  <si>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</si>
  <si>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</si>
  <si>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</si>
  <si>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</si>
  <si>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</si>
  <si>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</si>
  <si>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</si>
  <si>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</si>
  <si>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</si>
  <si>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</si>
  <si>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</si>
  <si>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</si>
  <si>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</si>
  <si>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</si>
  <si>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</si>
  <si>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</si>
  <si>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</si>
  <si>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</si>
  <si>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</si>
  <si>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</si>
  <si>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</si>
  <si>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</si>
  <si>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</si>
  <si>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</si>
  <si>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</si>
  <si>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</si>
  <si>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</si>
  <si>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</si>
  <si>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</si>
  <si>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</si>
  <si>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</si>
  <si>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</si>
  <si>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</si>
  <si>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</si>
  <si>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</si>
  <si>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</si>
  <si>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</si>
  <si>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</si>
  <si>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</si>
  <si>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</si>
  <si>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</si>
  <si>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</si>
  <si>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</si>
  <si>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</si>
  <si>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</si>
  <si>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</si>
  <si>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</si>
  <si>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</si>
  <si>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</si>
  <si>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</si>
  <si>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</si>
  <si>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</si>
  <si>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</si>
  <si>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</si>
  <si>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</si>
  <si>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</si>
  <si>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</si>
  <si>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</si>
  <si>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</si>
  <si>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</si>
  <si>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</si>
  <si>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</si>
  <si>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</si>
  <si>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</si>
  <si>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</si>
  <si>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</si>
  <si>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</si>
  <si>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</si>
  <si>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</si>
  <si>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</si>
  <si>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</si>
  <si>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</si>
  <si>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</si>
  <si>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</si>
  <si>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</si>
  <si>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</si>
  <si>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</si>
  <si>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</si>
  <si>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</si>
  <si>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</si>
  <si>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</si>
  <si>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</si>
  <si>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</si>
  <si>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</si>
  <si>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</si>
  <si>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</si>
  <si>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</si>
  <si>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</si>
  <si>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</si>
  <si>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</si>
  <si>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</si>
  <si>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</si>
  <si>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</si>
  <si>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</si>
  <si>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</si>
  <si>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</si>
  <si>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</si>
  <si>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</si>
  <si>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</si>
  <si>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</si>
  <si>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</si>
  <si>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</si>
  <si>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</si>
  <si>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</si>
  <si>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</si>
  <si>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</si>
  <si>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</si>
  <si>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</si>
  <si>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</si>
  <si>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</si>
  <si>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</si>
  <si>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</si>
  <si>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</si>
  <si>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</si>
  <si>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</si>
  <si>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</si>
  <si>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</si>
  <si>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</si>
  <si>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</si>
  <si>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</si>
  <si>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</si>
  <si>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</si>
  <si>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</si>
  <si>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</si>
  <si>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</si>
  <si>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</si>
  <si>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</si>
  <si>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</si>
  <si>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</si>
  <si>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</si>
  <si>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</si>
  <si>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</si>
  <si>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</si>
  <si>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</si>
  <si>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</si>
  <si>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</si>
  <si>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</si>
  <si>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</si>
  <si>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</si>
  <si>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</si>
  <si>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</si>
  <si>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</si>
  <si>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</si>
  <si>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</si>
  <si>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</si>
  <si>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</si>
  <si>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</si>
  <si>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</si>
  <si>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</si>
  <si>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</si>
  <si>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</si>
  <si>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</si>
  <si>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</si>
  <si>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</si>
  <si>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</si>
  <si>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</si>
  <si>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</si>
  <si>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</si>
  <si>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</si>
  <si>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</si>
  <si>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</si>
  <si>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</si>
  <si>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</si>
  <si>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</si>
  <si>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</si>
  <si>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</si>
  <si>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</si>
  <si>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</si>
  <si>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</si>
  <si>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</si>
  <si>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</si>
  <si>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</si>
  <si>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</si>
  <si>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</si>
  <si>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</si>
  <si>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</si>
  <si>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</si>
  <si>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</si>
  <si>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</si>
  <si>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</si>
  <si>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</si>
  <si>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</si>
  <si>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</si>
  <si>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</si>
  <si>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</si>
  <si>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</si>
  <si>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</si>
  <si>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</si>
  <si>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</si>
  <si>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</si>
  <si>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</si>
  <si>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</si>
  <si>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</si>
  <si>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</si>
  <si>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</si>
  <si>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</si>
  <si>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</si>
  <si>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</si>
  <si>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</si>
  <si>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</si>
  <si>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</si>
  <si>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</si>
  <si>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</si>
  <si>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</si>
  <si>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</si>
  <si>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</si>
  <si>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</si>
  <si>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</si>
  <si>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</si>
  <si>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</si>
  <si>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</si>
  <si>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</si>
  <si>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</si>
  <si>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</si>
  <si>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</si>
  <si>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</si>
  <si>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</si>
  <si>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</si>
  <si>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</si>
  <si>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</si>
  <si>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</si>
  <si>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</si>
  <si>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</si>
  <si>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</si>
  <si>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</si>
  <si>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</si>
  <si>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</si>
  <si>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</si>
  <si>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</si>
  <si>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</si>
  <si>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</si>
  <si>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</si>
  <si>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</si>
  <si>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</si>
  <si>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</si>
  <si>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</si>
  <si>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</si>
  <si>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</si>
  <si>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</si>
  <si>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</si>
  <si>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</si>
  <si>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</si>
  <si>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</si>
  <si>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</si>
  <si>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</si>
  <si>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</si>
  <si>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</si>
  <si>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</si>
  <si>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</si>
  <si>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</si>
  <si>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</si>
  <si>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</si>
  <si>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</si>
  <si>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</si>
  <si>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</si>
  <si>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</si>
  <si>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</si>
  <si>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</si>
  <si>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</si>
  <si>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</si>
  <si>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</si>
  <si>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</si>
  <si>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</si>
  <si>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</si>
  <si>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</si>
  <si>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</si>
  <si>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</si>
  <si>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</si>
  <si>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</si>
  <si>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</si>
  <si>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</si>
  <si>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</si>
  <si>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</si>
  <si>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</si>
  <si>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</si>
  <si>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</si>
  <si>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</si>
  <si>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</si>
  <si>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</si>
  <si>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</si>
  <si>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</si>
  <si>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</si>
  <si>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</si>
  <si>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</si>
  <si>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</si>
  <si>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</si>
  <si>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</si>
  <si>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</si>
  <si>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</si>
  <si>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</si>
  <si>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</si>
  <si>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</si>
  <si>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</si>
  <si>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</si>
  <si>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</si>
  <si>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</si>
  <si>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</si>
  <si>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</si>
  <si>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</si>
  <si>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</si>
  <si>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</si>
  <si>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</si>
  <si>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</si>
  <si>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</si>
  <si>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</si>
  <si>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</si>
  <si>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</si>
  <si>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</si>
  <si>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</si>
  <si>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</si>
  <si>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</si>
  <si>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</si>
  <si>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</si>
  <si>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</si>
  <si>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</si>
  <si>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</si>
  <si>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</si>
  <si>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</si>
  <si>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</si>
  <si>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</si>
  <si>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</si>
  <si>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</si>
  <si>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</si>
  <si>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</si>
  <si>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</si>
  <si>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</si>
  <si>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</si>
  <si>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</si>
  <si>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</si>
  <si>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</si>
  <si>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</si>
  <si>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</si>
  <si>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</si>
  <si>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</si>
  <si>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</si>
  <si>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</si>
  <si>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</si>
  <si>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</si>
  <si>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</si>
  <si>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</si>
  <si>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</si>
  <si>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</si>
  <si>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</si>
  <si>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</si>
  <si>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</si>
  <si>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</si>
  <si>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</si>
  <si>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</si>
  <si>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</si>
  <si>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</si>
  <si>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</si>
  <si>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</si>
  <si>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</si>
  <si>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</si>
  <si>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</si>
  <si>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</si>
  <si>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</si>
  <si>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</si>
  <si>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</si>
  <si>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</si>
  <si>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</si>
  <si>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</si>
  <si>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</si>
  <si>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</si>
  <si>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</si>
  <si>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</si>
  <si>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</si>
  <si>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</si>
  <si>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</si>
  <si>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</si>
  <si>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</si>
  <si>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</si>
  <si>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</si>
  <si>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</si>
  <si>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</si>
  <si>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</si>
  <si>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</si>
  <si>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</si>
  <si>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</si>
  <si>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</si>
  <si>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</si>
  <si>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</si>
  <si>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</si>
  <si>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</si>
  <si>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</si>
  <si>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</si>
  <si>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</si>
  <si>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</si>
  <si>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</si>
  <si>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</si>
  <si>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</si>
  <si>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</si>
  <si>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</si>
  <si>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</si>
  <si>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</si>
  <si>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</si>
  <si>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</si>
  <si>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</si>
  <si>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</si>
  <si>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</si>
  <si>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</si>
  <si>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</si>
  <si>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</si>
  <si>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</si>
  <si>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</si>
  <si>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</si>
  <si>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</si>
  <si>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</si>
  <si>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</si>
  <si>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</si>
  <si>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</si>
  <si>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</si>
  <si>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</si>
  <si>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</si>
  <si>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</si>
  <si>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</si>
  <si>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</si>
  <si>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</si>
  <si>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</si>
  <si>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</si>
  <si>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</si>
  <si>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</si>
  <si>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</si>
  <si>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</si>
  <si>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</si>
  <si>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</si>
  <si>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</si>
  <si>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</si>
  <si>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</si>
  <si>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</si>
  <si>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</si>
  <si>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</si>
  <si>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</si>
  <si>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</si>
  <si>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</si>
  <si>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</si>
  <si>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</si>
  <si>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</si>
  <si>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</si>
  <si>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</si>
  <si>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</si>
  <si>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</si>
  <si>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</si>
  <si>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</si>
  <si>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</si>
  <si>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</si>
  <si>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</si>
  <si>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</si>
  <si>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</si>
  <si>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</si>
  <si>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</si>
  <si>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</si>
  <si>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</si>
  <si>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</si>
  <si>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</si>
  <si>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</si>
  <si>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</si>
  <si>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</si>
  <si>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</si>
  <si>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</si>
  <si>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</si>
  <si>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</si>
  <si>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</si>
  <si>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</si>
  <si>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</si>
  <si>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</si>
  <si>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</si>
  <si>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</si>
  <si>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</si>
  <si>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</si>
  <si>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</si>
  <si>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</si>
  <si>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</si>
  <si>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</si>
  <si>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</si>
  <si>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</si>
  <si>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</si>
  <si>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</si>
  <si>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</si>
  <si>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</si>
  <si>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</si>
  <si>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</si>
  <si>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</si>
  <si>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</si>
  <si>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</si>
  <si>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</si>
  <si>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</si>
  <si>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</si>
  <si>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</si>
  <si>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</si>
  <si>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</si>
  <si>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</si>
  <si>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</si>
  <si>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</si>
  <si>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</si>
  <si>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</si>
  <si>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</si>
  <si>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</si>
  <si>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</si>
  <si>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</si>
  <si>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</si>
  <si>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</si>
  <si>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</si>
  <si>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</si>
  <si>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</si>
  <si>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</si>
  <si>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</si>
  <si>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</si>
  <si>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</si>
  <si>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</si>
  <si>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</si>
  <si>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</si>
  <si>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</si>
  <si>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</si>
  <si>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</si>
  <si>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</si>
  <si>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</si>
  <si>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</si>
  <si>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</si>
  <si>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</si>
  <si>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</si>
  <si>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</si>
  <si>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</si>
  <si>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</si>
  <si>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</si>
  <si>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</si>
  <si>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</si>
  <si>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</si>
  <si>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</si>
  <si>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</si>
  <si>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</si>
  <si>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</si>
  <si>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</si>
  <si>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</si>
  <si>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</si>
  <si>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</si>
  <si>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</si>
  <si>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</si>
  <si>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</si>
  <si>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</si>
  <si>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</si>
  <si>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</si>
  <si>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</si>
  <si>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</si>
  <si>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</si>
  <si>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</si>
  <si>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</si>
  <si>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</si>
  <si>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</si>
  <si>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</si>
  <si>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</si>
  <si>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</si>
  <si>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</si>
  <si>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</si>
  <si>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</si>
  <si>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</si>
  <si>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</si>
  <si>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</si>
  <si>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</si>
  <si>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</si>
  <si>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</si>
  <si>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</si>
  <si>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</si>
  <si>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</si>
  <si>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</si>
  <si>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</si>
  <si>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</si>
  <si>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</si>
  <si>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</si>
  <si>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</si>
  <si>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</si>
  <si>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</si>
  <si>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</si>
  <si>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</si>
  <si>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</si>
  <si>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</si>
  <si>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</si>
  <si>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</si>
  <si>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</si>
  <si>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</si>
  <si>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</si>
  <si>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</si>
  <si>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</si>
  <si>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</si>
  <si>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</si>
  <si>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</si>
  <si>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</si>
  <si>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</si>
  <si>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</si>
  <si>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</si>
  <si>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</si>
  <si>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</si>
  <si>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</si>
  <si>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</si>
  <si>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</si>
  <si>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</si>
  <si>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</si>
  <si>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</si>
  <si>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</si>
  <si>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</si>
  <si>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</si>
  <si>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</si>
  <si>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</si>
  <si>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</si>
  <si>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</si>
  <si>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</si>
  <si>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</si>
  <si>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</si>
  <si>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</si>
  <si>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</si>
  <si>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</si>
  <si>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</si>
  <si>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</si>
  <si>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</si>
  <si>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</si>
  <si>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</si>
  <si>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</si>
  <si>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</si>
  <si>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</si>
  <si>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</si>
  <si>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</si>
  <si>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</si>
  <si>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</si>
  <si>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</si>
  <si>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</si>
  <si>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</si>
  <si>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</si>
  <si>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</si>
  <si>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</si>
  <si>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</si>
  <si>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</si>
  <si>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</si>
  <si>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</si>
  <si>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</si>
  <si>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</si>
  <si>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</si>
  <si>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</si>
  <si>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</si>
  <si>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</si>
  <si>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</si>
  <si>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</si>
  <si>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</si>
  <si>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</si>
  <si>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</si>
  <si>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</si>
  <si>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</si>
  <si>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</si>
  <si>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</si>
  <si>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</si>
  <si>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</si>
  <si>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</si>
  <si>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</si>
  <si>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</si>
  <si>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</si>
  <si>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</si>
  <si>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</si>
  <si>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</si>
  <si>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</si>
  <si>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</si>
  <si>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</si>
  <si>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</si>
  <si>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</si>
  <si>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</si>
  <si>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</si>
  <si>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</si>
  <si>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</si>
  <si>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</si>
  <si>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</si>
  <si>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</si>
  <si>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</si>
  <si>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</si>
  <si>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</si>
  <si>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</si>
  <si>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</si>
  <si>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</si>
  <si>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</si>
  <si>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</si>
  <si>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</si>
  <si>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</si>
  <si>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</si>
  <si>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</si>
  <si>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</si>
  <si>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</si>
  <si>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</si>
  <si>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</si>
  <si>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</si>
  <si>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</si>
  <si>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</si>
  <si>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</si>
  <si>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</si>
  <si>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</si>
  <si>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</si>
  <si>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</si>
  <si>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</si>
  <si>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</si>
  <si>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</si>
  <si>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</si>
  <si>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</si>
  <si>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</si>
  <si>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</si>
  <si>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</si>
  <si>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</si>
  <si>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</si>
  <si>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</si>
  <si>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</si>
  <si>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</si>
  <si>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</si>
  <si>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</si>
  <si>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</si>
  <si>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</si>
  <si>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</si>
  <si>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</si>
  <si>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</si>
  <si>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</si>
  <si>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</si>
  <si>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</si>
  <si>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</si>
  <si>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</si>
  <si>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</si>
  <si>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</si>
  <si>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</si>
  <si>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</si>
  <si>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</si>
  <si>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</si>
  <si>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</si>
  <si>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</si>
  <si>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</si>
  <si>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</si>
  <si>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</si>
  <si>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</si>
  <si>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</si>
  <si>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</si>
  <si>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</si>
  <si>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</si>
  <si>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</si>
  <si>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</si>
  <si>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</si>
  <si>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</si>
  <si>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</si>
  <si>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</si>
  <si>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</si>
  <si>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</si>
  <si>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</si>
  <si>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</si>
  <si>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</si>
  <si>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</si>
  <si>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</si>
  <si>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</si>
  <si>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</si>
  <si>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</si>
  <si>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</si>
  <si>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</si>
  <si>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</si>
  <si>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</si>
  <si>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</si>
  <si>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</si>
  <si>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</si>
  <si>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</si>
  <si>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</si>
  <si>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</si>
  <si>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</si>
  <si>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</si>
  <si>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</si>
  <si>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</si>
  <si>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</si>
  <si>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</si>
  <si>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</si>
  <si>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</si>
  <si>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</si>
  <si>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</si>
  <si>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</si>
  <si>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</si>
  <si>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</si>
  <si>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</si>
  <si>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</si>
  <si>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</si>
  <si>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</si>
  <si>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</si>
  <si>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</si>
  <si>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</si>
  <si>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</si>
  <si>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</si>
  <si>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</si>
  <si>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</si>
  <si>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</si>
  <si>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</si>
  <si>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</si>
  <si>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</si>
  <si>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</si>
  <si>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</si>
  <si>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</si>
  <si>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</si>
  <si>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</si>
  <si>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</si>
  <si>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</si>
  <si>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</si>
  <si>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</si>
  <si>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</si>
  <si>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</si>
  <si>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</si>
  <si>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</si>
  <si>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</si>
  <si>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</si>
  <si>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</si>
  <si>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</si>
  <si>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</si>
  <si>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</si>
  <si>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</si>
  <si>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</si>
  <si>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</si>
  <si>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</si>
  <si>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</si>
  <si>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</si>
  <si>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</si>
  <si>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</si>
  <si>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</si>
  <si>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</si>
  <si>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</si>
  <si>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</si>
  <si>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</si>
  <si>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</si>
  <si>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</si>
  <si>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</si>
  <si>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</si>
  <si>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</si>
  <si>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</si>
  <si>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</si>
  <si>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</si>
  <si>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</si>
  <si>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</si>
  <si>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</si>
  <si>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</si>
  <si>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</si>
  <si>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</si>
  <si>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</si>
  <si>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</si>
  <si>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</si>
  <si>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</si>
  <si>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</si>
  <si>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</si>
  <si>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</si>
  <si>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</si>
  <si>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</si>
  <si>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</si>
  <si>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</si>
  <si>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</si>
  <si>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</si>
  <si>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</si>
  <si>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</si>
  <si>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</si>
  <si>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</si>
  <si>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</si>
  <si>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</si>
  <si>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</si>
  <si>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</si>
  <si>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</si>
  <si>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</si>
  <si>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</si>
  <si>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</si>
  <si>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</si>
  <si>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</si>
  <si>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</si>
  <si>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</si>
  <si>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</si>
  <si>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</si>
  <si>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</si>
  <si>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</si>
  <si>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</si>
  <si>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</si>
  <si>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</si>
  <si>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</si>
  <si>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</si>
  <si>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</si>
  <si>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</si>
  <si>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</si>
  <si>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</si>
  <si>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</si>
  <si>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</si>
  <si>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</si>
  <si>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</si>
  <si>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</si>
  <si>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</si>
  <si>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</si>
  <si>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</si>
  <si>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</si>
  <si>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</si>
  <si>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</si>
  <si>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</si>
  <si>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</si>
  <si>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</si>
  <si>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</si>
  <si>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</si>
  <si>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</si>
  <si>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</si>
  <si>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</si>
  <si>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</si>
  <si>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</si>
  <si>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</si>
  <si>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</si>
  <si>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</si>
  <si>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</si>
  <si>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</si>
  <si>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</si>
  <si>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</si>
  <si>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</si>
  <si>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</si>
  <si>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</si>
  <si>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</si>
  <si>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</si>
  <si>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</si>
  <si>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</si>
  <si>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</si>
  <si>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</si>
  <si>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</si>
  <si>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</si>
  <si>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</si>
  <si>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</si>
  <si>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</si>
  <si>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</si>
  <si>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</si>
  <si>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</si>
  <si>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</si>
  <si>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</si>
  <si>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</si>
  <si>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</si>
  <si>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</si>
  <si>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</si>
  <si>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</si>
  <si>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</si>
  <si>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</si>
  <si>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</si>
  <si>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</si>
  <si>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</si>
  <si>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</si>
  <si>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</si>
  <si>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</si>
  <si>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</si>
  <si>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</si>
  <si>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</si>
  <si>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</si>
  <si>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</si>
  <si>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</si>
  <si>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</si>
  <si>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</si>
  <si>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</si>
  <si>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</si>
  <si>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</si>
  <si>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</si>
  <si>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</si>
  <si>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</si>
  <si>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</si>
  <si>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</si>
  <si>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</si>
  <si>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</si>
  <si>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</si>
  <si>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</si>
  <si>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</si>
  <si>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</si>
  <si>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</si>
  <si>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</si>
  <si>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</si>
  <si>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</si>
  <si>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</si>
  <si>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</si>
  <si>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</si>
  <si>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</si>
  <si>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</si>
  <si>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</si>
  <si>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</si>
  <si>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</si>
  <si>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</si>
  <si>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</si>
  <si>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</si>
  <si>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</si>
  <si>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</si>
  <si>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</si>
  <si>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</si>
  <si>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</si>
  <si>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</si>
  <si>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</si>
  <si>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</si>
  <si>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</si>
  <si>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</si>
  <si>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</si>
  <si>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</si>
  <si>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</si>
  <si>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</si>
  <si>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</si>
  <si>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</si>
  <si>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</si>
  <si>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</si>
  <si>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</si>
  <si>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</si>
  <si>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</si>
  <si>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</si>
  <si>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</si>
  <si>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</si>
  <si>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</si>
  <si>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</si>
  <si>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</si>
  <si>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</si>
  <si>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</si>
  <si>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</si>
  <si>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</si>
  <si>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</si>
  <si>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</si>
  <si>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</si>
  <si>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</si>
  <si>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</si>
  <si>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</si>
  <si>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</si>
  <si>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</si>
  <si>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</si>
  <si>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</si>
  <si>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</si>
  <si>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</si>
  <si>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</si>
  <si>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</si>
  <si>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</si>
  <si>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</si>
  <si>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</si>
  <si>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</si>
  <si>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</si>
  <si>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</si>
  <si>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</si>
  <si>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</si>
  <si>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</si>
  <si>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</si>
  <si>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</si>
  <si>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</si>
  <si>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</si>
  <si>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</si>
  <si>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</si>
  <si>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</si>
  <si>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</si>
  <si>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</si>
  <si>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</si>
  <si>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</si>
  <si>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</si>
  <si>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</si>
  <si>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</si>
  <si>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</si>
  <si>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</si>
  <si>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</si>
  <si>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</si>
  <si>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</si>
  <si>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</si>
  <si>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</si>
  <si>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</si>
  <si>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</si>
  <si>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</si>
  <si>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</si>
  <si>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</si>
  <si>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</si>
  <si>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</si>
  <si>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</si>
  <si>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</si>
  <si>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</si>
  <si>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</si>
  <si>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</si>
  <si>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</si>
  <si>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</si>
  <si>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</si>
  <si>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</si>
  <si>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</si>
  <si>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</si>
  <si>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</si>
  <si>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</si>
  <si>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</si>
  <si>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</si>
  <si>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</si>
  <si>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</si>
  <si>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</si>
  <si>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</si>
  <si>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</si>
  <si>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</si>
  <si>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</si>
  <si>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</si>
  <si>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</si>
  <si>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</si>
  <si>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</si>
  <si>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</si>
  <si>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</si>
  <si>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</si>
  <si>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</si>
  <si>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</si>
  <si>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</si>
  <si>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</si>
  <si>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</si>
  <si>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</si>
  <si>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</si>
  <si>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</si>
  <si>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</si>
  <si>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</si>
  <si>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</si>
  <si>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</si>
  <si>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</si>
  <si>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</si>
  <si>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</si>
  <si>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</si>
  <si>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</si>
  <si>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</si>
  <si>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</si>
  <si>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</si>
  <si>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</si>
  <si>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</si>
  <si>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</si>
  <si>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</si>
  <si>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</si>
  <si>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</si>
  <si>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</si>
  <si>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</si>
  <si>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</si>
  <si>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</si>
  <si>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</si>
  <si>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</si>
  <si>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</si>
  <si>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</si>
  <si>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</si>
  <si>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</si>
  <si>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</si>
  <si>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</si>
  <si>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</si>
  <si>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</si>
  <si>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</si>
  <si>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</si>
  <si>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</si>
  <si>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</si>
  <si>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</si>
  <si>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</si>
  <si>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</si>
  <si>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</si>
  <si>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</si>
  <si>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</si>
  <si>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</si>
  <si>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</si>
  <si>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</si>
  <si>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</si>
  <si>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</si>
  <si>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</si>
  <si>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</si>
  <si>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</si>
  <si>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</si>
  <si>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</si>
  <si>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</si>
  <si>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</si>
  <si>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</si>
  <si>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</si>
  <si>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</si>
  <si>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</si>
  <si>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</si>
  <si>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</si>
  <si>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</si>
  <si>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</si>
  <si>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</si>
  <si>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</si>
  <si>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</si>
  <si>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</si>
  <si>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</si>
  <si>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</si>
  <si>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</si>
  <si>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</si>
  <si>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</si>
  <si>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</si>
  <si>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</si>
  <si>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</si>
  <si>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</si>
  <si>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</si>
  <si>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</si>
  <si>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</si>
  <si>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</si>
  <si>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</si>
  <si>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</si>
  <si>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</si>
  <si>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</si>
  <si>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</si>
  <si>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</si>
  <si>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</si>
  <si>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</si>
  <si>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</si>
  <si>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</si>
  <si>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</si>
  <si>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</si>
  <si>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</si>
  <si>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</si>
  <si>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</si>
  <si>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</si>
  <si>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</si>
  <si>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</si>
  <si>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</si>
  <si>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</si>
  <si>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</si>
  <si>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</si>
  <si>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</si>
  <si>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</si>
  <si>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</si>
  <si>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</si>
  <si>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</si>
  <si>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</si>
  <si>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</si>
  <si>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</si>
  <si>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</si>
  <si>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</si>
  <si>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</si>
  <si>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</si>
  <si>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</si>
  <si>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</si>
  <si>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</si>
  <si>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</si>
  <si>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</si>
  <si>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</si>
  <si>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</si>
  <si>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</si>
  <si>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</si>
  <si>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</si>
  <si>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</si>
  <si>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</si>
  <si>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</si>
  <si>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</si>
  <si>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</si>
  <si>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</si>
  <si>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</si>
  <si>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</si>
  <si>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</si>
  <si>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</si>
  <si>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</si>
  <si>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</si>
  <si>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</si>
  <si>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</si>
  <si>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</si>
  <si>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</si>
  <si>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</si>
  <si>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</si>
  <si>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</si>
  <si>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</si>
  <si>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</si>
  <si>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</si>
  <si>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</si>
  <si>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</si>
  <si>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</si>
  <si>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</si>
  <si>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</si>
  <si>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</si>
  <si>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</si>
  <si>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</si>
  <si>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</si>
  <si>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</si>
  <si>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</si>
  <si>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</si>
  <si>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</si>
  <si>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</si>
  <si>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</si>
  <si>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</si>
  <si>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</si>
  <si>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</si>
  <si>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</si>
  <si>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</si>
  <si>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</si>
  <si>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</si>
  <si>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</si>
  <si>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</si>
  <si>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</si>
  <si>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</si>
  <si>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</si>
  <si>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</si>
  <si>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</si>
  <si>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</si>
  <si>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</si>
  <si>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</si>
  <si>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</si>
  <si>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</si>
  <si>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</si>
  <si>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</si>
  <si>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</si>
  <si>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</si>
  <si>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</si>
  <si>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</si>
  <si>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</si>
  <si>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</si>
  <si>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</si>
  <si>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</si>
  <si>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</si>
  <si>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</si>
  <si>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</si>
  <si>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</si>
  <si>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</si>
  <si>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</si>
  <si>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</si>
  <si>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</si>
  <si>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</si>
  <si>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</si>
  <si>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</si>
  <si>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</si>
  <si>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</si>
  <si>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</si>
  <si>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</si>
  <si>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</si>
  <si>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</si>
  <si>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</si>
  <si>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</si>
  <si>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</si>
  <si>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</si>
  <si>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</si>
  <si>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</si>
  <si>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</si>
  <si>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</si>
  <si>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</si>
  <si>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</si>
  <si>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</si>
  <si>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</si>
  <si>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</si>
  <si>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</si>
  <si>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</si>
  <si>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</si>
  <si>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</si>
  <si>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</si>
  <si>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</si>
  <si>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</si>
  <si>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</si>
  <si>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</si>
  <si>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</si>
  <si>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</si>
  <si>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</si>
  <si>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</si>
  <si>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</si>
  <si>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</si>
  <si>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</si>
  <si>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</si>
  <si>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</si>
  <si>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</si>
  <si>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</si>
  <si>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</si>
  <si>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</si>
  <si>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</si>
  <si>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</si>
  <si>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</si>
  <si>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</si>
  <si>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</si>
  <si>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</si>
  <si>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</si>
  <si>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</si>
  <si>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</si>
  <si>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</si>
  <si>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</si>
  <si>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</si>
  <si>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</si>
  <si>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</si>
  <si>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</si>
  <si>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</si>
  <si>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</si>
  <si>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</si>
  <si>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</si>
  <si>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</si>
  <si>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</si>
  <si>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</si>
  <si>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</si>
  <si>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</si>
  <si>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</si>
  <si>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</si>
  <si>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</si>
  <si>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</si>
  <si>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</si>
  <si>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</si>
  <si>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</si>
  <si>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</si>
  <si>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</si>
  <si>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</si>
  <si>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</si>
  <si>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</si>
  <si>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</si>
  <si>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</si>
  <si>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</si>
  <si>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</si>
  <si>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</si>
  <si>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</si>
  <si>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</si>
  <si>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</si>
  <si>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</si>
  <si>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</si>
  <si>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</si>
  <si>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</si>
  <si>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</si>
  <si>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</si>
  <si>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</si>
  <si>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</si>
  <si>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</si>
  <si>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</si>
  <si>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</si>
  <si>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</si>
  <si>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</si>
  <si>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</si>
  <si>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</si>
  <si>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</si>
  <si>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</si>
  <si>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</si>
  <si>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</si>
  <si>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</si>
  <si>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</si>
  <si>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</si>
  <si>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</si>
  <si>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</si>
  <si>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</si>
  <si>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</si>
  <si>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</si>
  <si>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</si>
  <si>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</si>
  <si>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</si>
  <si>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</si>
  <si>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</si>
  <si>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</si>
  <si>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</si>
  <si>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</si>
  <si>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</si>
  <si>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</si>
  <si>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</si>
  <si>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</si>
  <si>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</si>
  <si>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</si>
  <si>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</si>
  <si>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</si>
  <si>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</si>
  <si>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</si>
  <si>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</si>
  <si>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</si>
  <si>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</si>
  <si>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</si>
  <si>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</si>
  <si>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</si>
  <si>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</si>
  <si>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</si>
  <si>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</si>
  <si>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</si>
  <si>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</si>
  <si>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</si>
  <si>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</si>
  <si>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</si>
  <si>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</si>
  <si>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</si>
  <si>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</si>
  <si>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</si>
  <si>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</si>
  <si>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</si>
  <si>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</si>
  <si>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</si>
  <si>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</si>
  <si>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</si>
  <si>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</si>
  <si>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</si>
  <si>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</si>
  <si>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</si>
  <si>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</si>
  <si>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</si>
  <si>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</si>
  <si>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</si>
  <si>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</si>
  <si>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</si>
  <si>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</si>
  <si>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</si>
  <si>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</si>
  <si>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</si>
  <si>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</si>
  <si>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</si>
  <si>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</si>
  <si>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</si>
  <si>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</si>
  <si>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</si>
  <si>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</si>
  <si>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</si>
  <si>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</si>
  <si>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</si>
  <si>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</si>
  <si>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</si>
  <si>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</si>
  <si>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</si>
  <si>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</si>
  <si>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</si>
  <si>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</si>
  <si>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</si>
  <si>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</si>
  <si>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</si>
  <si>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</si>
  <si>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</si>
  <si>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</si>
  <si>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</si>
  <si>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</si>
  <si>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</si>
  <si>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</si>
  <si>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</si>
  <si>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</si>
  <si>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</si>
  <si>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</si>
  <si>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</si>
  <si>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</si>
  <si>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</si>
  <si>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</si>
  <si>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</si>
  <si>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</si>
  <si>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</si>
  <si>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</si>
  <si>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</si>
  <si>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</si>
  <si>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</si>
  <si>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</si>
  <si>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</si>
  <si>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</si>
  <si>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</si>
  <si>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</si>
  <si>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</si>
  <si>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</si>
  <si>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</si>
  <si>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</si>
  <si>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</si>
  <si>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</si>
  <si>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</si>
  <si>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</si>
  <si>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</si>
  <si>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</si>
  <si>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</si>
  <si>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</si>
  <si>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</si>
  <si>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</si>
  <si>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</si>
  <si>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</si>
  <si>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</si>
  <si>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</si>
  <si>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</si>
  <si>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</si>
  <si>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</si>
  <si>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</si>
  <si>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</si>
  <si>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</si>
  <si>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</si>
  <si>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</si>
  <si>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</si>
  <si>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</si>
  <si>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</si>
  <si>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</si>
  <si>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</si>
  <si>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</si>
  <si>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</si>
  <si>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</si>
  <si>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</si>
  <si>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</si>
  <si>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</si>
  <si>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</si>
  <si>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</si>
  <si>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</si>
  <si>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</si>
  <si>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</si>
  <si>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</si>
  <si>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</si>
  <si>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</si>
  <si>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</si>
  <si>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</si>
  <si>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</si>
  <si>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</si>
  <si>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</si>
  <si>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</si>
  <si>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</si>
  <si>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</si>
  <si>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</si>
  <si>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</si>
  <si>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</si>
  <si>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</si>
  <si>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</si>
  <si>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</si>
  <si>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</si>
  <si>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</si>
  <si>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</si>
  <si>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</si>
  <si>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</si>
  <si>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</si>
  <si>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</si>
  <si>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</si>
  <si>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</si>
  <si>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</si>
  <si>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</si>
  <si>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</si>
  <si>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</si>
  <si>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</si>
  <si>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</si>
  <si>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</si>
  <si>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</si>
  <si>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</si>
  <si>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</si>
  <si>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</si>
  <si>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</si>
  <si>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</si>
  <si>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</si>
  <si>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</si>
  <si>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</si>
  <si>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</si>
  <si>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</si>
  <si>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</si>
  <si>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</si>
  <si>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</si>
  <si>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</si>
  <si>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</si>
  <si>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</si>
  <si>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</si>
  <si>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</si>
  <si>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</si>
  <si>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</si>
  <si>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</si>
  <si>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</si>
  <si>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</si>
  <si>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</si>
  <si>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</si>
  <si>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</si>
  <si>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</si>
  <si>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</si>
  <si>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</si>
  <si>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</si>
  <si>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</si>
  <si>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</si>
  <si>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</si>
  <si>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</si>
  <si>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</si>
  <si>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</si>
  <si>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</si>
  <si>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</si>
  <si>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</si>
  <si>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</si>
  <si>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</si>
  <si>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</si>
  <si>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</si>
  <si>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</si>
  <si>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</si>
  <si>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</si>
  <si>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</si>
  <si>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</si>
  <si>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</si>
  <si>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</si>
  <si>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</si>
  <si>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</si>
  <si>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</si>
  <si>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</si>
  <si>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</si>
  <si>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</si>
  <si>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</si>
  <si>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</si>
  <si>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</si>
  <si>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</si>
  <si>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</si>
  <si>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</si>
  <si>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</si>
  <si>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</si>
  <si>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</si>
  <si>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</si>
  <si>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</si>
  <si>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</si>
  <si>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</si>
  <si>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</si>
  <si>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</si>
  <si>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</si>
  <si>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</si>
  <si>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</si>
  <si>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</si>
  <si>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</si>
  <si>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</si>
  <si>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</si>
  <si>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</si>
  <si>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</si>
  <si>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</si>
  <si>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</si>
  <si>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</si>
  <si>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</si>
  <si>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</si>
  <si>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</si>
  <si>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</si>
  <si>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</si>
  <si>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</si>
  <si>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</si>
  <si>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</si>
  <si>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</si>
  <si>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</si>
  <si>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</si>
  <si>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</si>
  <si>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</si>
  <si>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</si>
  <si>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</si>
  <si>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</si>
  <si>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</si>
  <si>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</si>
  <si>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</si>
  <si>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</si>
  <si>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</si>
  <si>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</si>
  <si>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</si>
  <si>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</si>
  <si>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</si>
  <si>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</si>
  <si>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</si>
  <si>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</si>
  <si>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</si>
  <si>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</si>
  <si>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</si>
  <si>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</si>
  <si>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</si>
  <si>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</si>
  <si>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</si>
  <si>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</si>
  <si>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</si>
  <si>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</si>
  <si>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</si>
  <si>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</si>
  <si>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</si>
  <si>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</si>
  <si>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</si>
  <si>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</si>
  <si>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</si>
  <si>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</si>
  <si>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</si>
  <si>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</si>
  <si>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</si>
  <si>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</si>
  <si>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</si>
  <si>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</si>
  <si>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</si>
  <si>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</si>
  <si>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</si>
  <si>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</si>
  <si>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</si>
  <si>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</si>
  <si>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</si>
  <si>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</si>
  <si>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</si>
  <si>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</si>
  <si>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</si>
  <si>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</si>
  <si>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</si>
  <si>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</si>
  <si>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</si>
  <si>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</si>
  <si>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</si>
  <si>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</si>
  <si>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</si>
  <si>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</si>
  <si>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</si>
  <si>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</si>
  <si>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</si>
  <si>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</si>
  <si>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</si>
  <si>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</si>
  <si>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</si>
  <si>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</si>
  <si>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</si>
  <si>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</si>
  <si>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</si>
  <si>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</si>
  <si>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</si>
  <si>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</si>
  <si>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</si>
  <si>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</si>
  <si>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</si>
  <si>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</si>
  <si>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</si>
  <si>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</si>
  <si>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</si>
  <si>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</si>
  <si>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</si>
  <si>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</si>
  <si>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</si>
  <si>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</si>
  <si>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</si>
  <si>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</si>
  <si>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</si>
  <si>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</si>
  <si>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</si>
  <si>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</si>
  <si>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</si>
  <si>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</si>
  <si>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</si>
  <si>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</si>
  <si>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</si>
  <si>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</si>
  <si>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</si>
  <si>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</si>
  <si>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</si>
  <si>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</si>
  <si>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</si>
  <si>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</si>
  <si>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</si>
  <si>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</si>
  <si>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</si>
  <si>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</si>
  <si>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</si>
  <si>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</si>
  <si>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</si>
  <si>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</si>
  <si>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</si>
  <si>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</si>
  <si>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</si>
  <si>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</si>
  <si>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</si>
  <si>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</si>
  <si>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</si>
  <si>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</si>
  <si>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</si>
  <si>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</si>
  <si>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</si>
  <si>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</si>
  <si>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</si>
  <si>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</si>
  <si>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</si>
  <si>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</si>
  <si>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</si>
  <si>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</si>
  <si>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</si>
  <si>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</si>
  <si>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</si>
  <si>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</si>
  <si>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</si>
  <si>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</si>
  <si>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</si>
  <si>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</si>
  <si>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</si>
  <si>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</si>
  <si>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</si>
  <si>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</si>
  <si>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</si>
  <si>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</si>
  <si>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</si>
  <si>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</si>
  <si>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</si>
  <si>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</si>
  <si>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</si>
  <si>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</si>
  <si>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</si>
  <si>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</si>
  <si>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</si>
  <si>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</si>
  <si>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</si>
  <si>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</si>
  <si>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</si>
  <si>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</si>
  <si>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</si>
  <si>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</si>
  <si>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</si>
  <si>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</si>
  <si>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</si>
  <si>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</si>
  <si>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</si>
  <si>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</si>
  <si>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</si>
  <si>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</si>
  <si>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</si>
  <si>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</si>
  <si>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</si>
  <si>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</si>
  <si>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</si>
  <si>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</si>
  <si>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</si>
  <si>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</si>
  <si>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</si>
  <si>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</si>
  <si>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</si>
  <si>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</si>
  <si>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</si>
  <si>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</si>
  <si>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</si>
  <si>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</si>
  <si>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</si>
  <si>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</si>
  <si>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</si>
  <si>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</si>
  <si>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</si>
  <si>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</si>
  <si>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</si>
  <si>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</si>
  <si>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</si>
  <si>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</si>
  <si>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</si>
  <si>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</si>
  <si>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</si>
  <si>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</si>
  <si>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</si>
  <si>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</si>
  <si>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</si>
  <si>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</si>
  <si>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</si>
  <si>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</si>
  <si>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</si>
  <si>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</si>
  <si>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</si>
  <si>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</si>
  <si>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</si>
  <si>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</si>
  <si>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</si>
  <si>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</si>
  <si>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</si>
  <si>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</si>
  <si>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</si>
  <si>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</si>
  <si>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</si>
  <si>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</si>
  <si>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</si>
  <si>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</si>
  <si>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</si>
  <si>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</si>
  <si>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</si>
  <si>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</si>
  <si>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</si>
  <si>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</si>
  <si>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</si>
  <si>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</si>
  <si>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</si>
  <si>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</si>
  <si>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</si>
  <si>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</si>
  <si>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</si>
  <si>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</si>
  <si>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</si>
  <si>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</si>
  <si>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</si>
  <si>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</si>
  <si>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</si>
  <si>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</si>
  <si>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</si>
  <si>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</si>
  <si>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</si>
  <si>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</si>
  <si>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</si>
  <si>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</si>
  <si>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</si>
  <si>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</si>
  <si>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</si>
  <si>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</si>
  <si>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</si>
  <si>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</si>
  <si>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</si>
  <si>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</si>
  <si>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</si>
  <si>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</si>
  <si>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</si>
  <si>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</si>
  <si>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</si>
  <si>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</si>
  <si>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</si>
  <si>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</si>
  <si>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</si>
  <si>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</si>
  <si>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</si>
  <si>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</si>
  <si>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</si>
  <si>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</si>
  <si>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</si>
  <si>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</si>
  <si>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</si>
  <si>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</si>
  <si>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</si>
  <si>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</si>
  <si>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</si>
  <si>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</si>
  <si>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</si>
  <si>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</si>
  <si>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</si>
  <si>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</si>
  <si>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</si>
  <si>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</si>
  <si>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</si>
  <si>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</si>
  <si>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</si>
  <si>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</si>
  <si>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</si>
  <si>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</si>
  <si>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</si>
  <si>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</si>
  <si>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</si>
  <si>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</si>
  <si>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</si>
  <si>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</si>
  <si>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</si>
  <si>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</si>
  <si>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</si>
  <si>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</si>
  <si>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</si>
  <si>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</si>
  <si>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</si>
  <si>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</si>
  <si>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</si>
  <si>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</si>
  <si>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</si>
  <si>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</si>
  <si>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</si>
  <si>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</si>
  <si>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</si>
  <si>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</si>
  <si>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</si>
  <si>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</si>
  <si>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</si>
  <si>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</si>
  <si>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</si>
  <si>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</si>
  <si>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</si>
  <si>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</si>
  <si>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</si>
  <si>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</si>
  <si>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</si>
  <si>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</si>
  <si>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</si>
  <si>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</si>
  <si>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</si>
  <si>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</si>
  <si>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</si>
  <si>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</si>
  <si>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</si>
  <si>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</si>
  <si>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</si>
  <si>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</si>
  <si>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</si>
  <si>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</si>
  <si>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</si>
  <si>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</si>
  <si>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</si>
  <si>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</si>
  <si>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</si>
  <si>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</si>
  <si>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</si>
  <si>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</si>
  <si>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</si>
  <si>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</si>
  <si>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</si>
  <si>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</si>
  <si>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</si>
  <si>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</si>
  <si>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</si>
  <si>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</si>
  <si>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</si>
  <si>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</si>
  <si>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</si>
  <si>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</si>
  <si>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</si>
  <si>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</si>
  <si>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</si>
  <si>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</si>
  <si>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</si>
  <si>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</si>
  <si>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</si>
  <si>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</si>
  <si>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</si>
  <si>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</si>
  <si>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</si>
  <si>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</si>
  <si>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</si>
  <si>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</si>
  <si>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</si>
  <si>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</si>
  <si>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</si>
  <si>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</si>
  <si>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</si>
  <si>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</si>
  <si>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</si>
  <si>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</si>
  <si>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</si>
  <si>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</si>
  <si>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</si>
  <si>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</si>
  <si>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</si>
  <si>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</si>
  <si>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</si>
  <si>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</si>
  <si>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</si>
  <si>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</si>
  <si>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</si>
  <si>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</si>
  <si>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</si>
  <si>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</si>
  <si>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</si>
  <si>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</si>
  <si>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</si>
  <si>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</si>
  <si>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</si>
  <si>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</si>
  <si>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</si>
  <si>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</si>
  <si>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</si>
  <si>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</si>
  <si>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</si>
  <si>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</si>
  <si>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</si>
  <si>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</si>
  <si>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</si>
  <si>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</si>
  <si>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</si>
  <si>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</si>
  <si>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</si>
  <si>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</si>
  <si>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</si>
  <si>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</si>
  <si>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</si>
  <si>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</si>
  <si>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</si>
  <si>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</si>
  <si>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</si>
  <si>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</si>
  <si>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</si>
  <si>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</si>
  <si>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</si>
  <si>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</si>
  <si>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</si>
  <si>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</si>
  <si>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</si>
  <si>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</si>
  <si>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</si>
  <si>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</si>
  <si>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</si>
  <si>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</si>
  <si>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</si>
  <si>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</si>
  <si>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</si>
  <si>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</si>
  <si>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</si>
  <si>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</si>
  <si>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</si>
  <si>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</si>
  <si>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</si>
  <si>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</si>
  <si>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</si>
  <si>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</si>
  <si>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</si>
  <si>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</si>
  <si>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</si>
  <si>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</si>
  <si>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</si>
  <si>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</si>
  <si>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</si>
  <si>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</si>
  <si>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</si>
  <si>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</si>
  <si>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</si>
  <si>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</si>
  <si>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</si>
  <si>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</si>
  <si>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</si>
  <si>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</si>
  <si>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</si>
  <si>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</si>
  <si>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</si>
  <si>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</si>
  <si>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</si>
  <si>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</si>
  <si>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</si>
  <si>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</si>
  <si>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</si>
  <si>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</si>
  <si>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</si>
  <si>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</si>
  <si>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</si>
  <si>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</si>
  <si>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</si>
  <si>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</si>
  <si>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</si>
  <si>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</si>
  <si>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</si>
  <si>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</si>
  <si>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</si>
  <si>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</si>
  <si>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</si>
  <si>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</si>
  <si>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</si>
  <si>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</si>
  <si>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</si>
  <si>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</si>
  <si>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</si>
  <si>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</si>
  <si>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</si>
  <si>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</si>
  <si>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</si>
  <si>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</si>
  <si>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</si>
  <si>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</si>
  <si>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</si>
  <si>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</si>
  <si>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</si>
  <si>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</si>
  <si>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</si>
  <si>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</si>
  <si>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</si>
  <si>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</si>
  <si>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</si>
  <si>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</si>
  <si>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</si>
  <si>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</si>
  <si>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</si>
  <si>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</si>
  <si>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</si>
  <si>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</si>
  <si>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</si>
  <si>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</si>
  <si>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</si>
  <si>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</si>
  <si>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</si>
  <si>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</si>
  <si>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</si>
  <si>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</si>
  <si>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</si>
  <si>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</si>
  <si>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</si>
  <si>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</si>
  <si>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</si>
  <si>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</si>
  <si>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</si>
  <si>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</si>
  <si>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</si>
  <si>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</si>
  <si>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</si>
  <si>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</si>
  <si>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</si>
  <si>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</si>
  <si>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</si>
  <si>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</si>
  <si>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</si>
  <si>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</si>
  <si>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</si>
  <si>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</si>
  <si>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</si>
  <si>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</si>
  <si>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</si>
  <si>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</si>
  <si>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</si>
  <si>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</si>
  <si>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</si>
  <si>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</si>
  <si>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</si>
  <si>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</si>
  <si>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</si>
  <si>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</si>
  <si>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</si>
  <si>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</si>
  <si>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</si>
  <si>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</si>
  <si>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</si>
  <si>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</si>
  <si>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</si>
  <si>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</si>
  <si>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</si>
  <si>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</si>
  <si>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</si>
  <si>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</si>
  <si>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</si>
  <si>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</si>
  <si>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</si>
  <si>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</si>
  <si>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</si>
  <si>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</si>
  <si>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</si>
  <si>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</si>
  <si>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</si>
  <si>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</si>
  <si>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</si>
  <si>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</si>
  <si>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</si>
  <si>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</si>
  <si>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</si>
  <si>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</si>
  <si>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</si>
  <si>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</si>
  <si>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</si>
  <si>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</si>
  <si>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</si>
  <si>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</si>
  <si>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</si>
  <si>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</si>
  <si>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</si>
  <si>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</si>
  <si>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</si>
  <si>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</si>
  <si>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</si>
  <si>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</si>
  <si>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</si>
  <si>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</si>
  <si>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</si>
  <si>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</si>
  <si>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</si>
  <si>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</si>
  <si>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</si>
  <si>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</si>
  <si>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</si>
  <si>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</si>
  <si>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</si>
  <si>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</si>
  <si>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</si>
  <si>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</si>
  <si>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</si>
  <si>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</si>
  <si>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</si>
  <si>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</si>
  <si>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</si>
  <si>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</si>
  <si>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</si>
  <si>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</si>
  <si>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</si>
  <si>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</si>
  <si>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</si>
  <si>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</si>
  <si>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</si>
  <si>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</si>
  <si>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</si>
  <si>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</si>
  <si>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</si>
  <si>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</si>
  <si>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</si>
  <si>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</si>
  <si>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</si>
  <si>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</si>
  <si>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</si>
  <si>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</si>
  <si>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</si>
  <si>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</si>
  <si>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</si>
  <si>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</si>
  <si>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</si>
  <si>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</si>
  <si>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</si>
  <si>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</si>
  <si>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</si>
  <si>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</si>
  <si>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</si>
  <si>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</si>
  <si>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</si>
  <si>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</si>
  <si>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</si>
  <si>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</si>
  <si>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</si>
  <si>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</si>
  <si>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</si>
  <si>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</si>
  <si>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</si>
  <si>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</si>
  <si>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</si>
  <si>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</si>
  <si>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</si>
  <si>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</si>
  <si>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</si>
  <si>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</si>
  <si>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</si>
  <si>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</si>
  <si>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</si>
  <si>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</si>
  <si>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</si>
  <si>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</si>
  <si>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</si>
  <si>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</si>
  <si>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</si>
  <si>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</si>
  <si>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</si>
  <si>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</si>
  <si>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</si>
  <si>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</si>
  <si>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</si>
  <si>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</si>
  <si>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</si>
  <si>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</si>
  <si>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</si>
  <si>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</si>
  <si>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</si>
  <si>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</si>
  <si>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</si>
  <si>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</si>
  <si>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</si>
  <si>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</si>
  <si>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</si>
  <si>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</si>
  <si>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</si>
  <si>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</si>
  <si>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</si>
  <si>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</si>
  <si>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</si>
  <si>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</si>
  <si>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</si>
  <si>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</si>
  <si>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</si>
  <si>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</si>
  <si>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</si>
  <si>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</si>
  <si>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</si>
  <si>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</si>
  <si>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</si>
  <si>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</si>
  <si>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</si>
  <si>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</si>
  <si>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</si>
  <si>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</si>
  <si>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</si>
  <si>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</si>
  <si>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</si>
  <si>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</si>
  <si>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</si>
  <si>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</si>
  <si>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</si>
  <si>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</si>
  <si>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</si>
  <si>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</si>
  <si>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</si>
  <si>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</si>
  <si>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</si>
  <si>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</si>
  <si>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</si>
  <si>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</si>
  <si>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</si>
  <si>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</si>
  <si>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</si>
  <si>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</si>
  <si>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</si>
  <si>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</si>
  <si>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</si>
  <si>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</si>
  <si>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</si>
  <si>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</si>
  <si>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</si>
  <si>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</si>
  <si>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</si>
  <si>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</si>
  <si>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</si>
  <si>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</si>
  <si>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</si>
  <si>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</si>
  <si>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</si>
  <si>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</si>
  <si>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</si>
  <si>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</si>
  <si>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</si>
  <si>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</si>
  <si>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</si>
  <si>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</si>
  <si>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</si>
  <si>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</si>
  <si>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</si>
  <si>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</si>
  <si>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</si>
  <si>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</si>
  <si>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</si>
  <si>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</si>
  <si>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</si>
  <si>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</si>
  <si>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</si>
  <si>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</si>
  <si>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</si>
  <si>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</si>
  <si>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</si>
  <si>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</si>
  <si>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</si>
  <si>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</si>
  <si>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</si>
  <si>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</si>
  <si>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</si>
  <si>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</si>
  <si>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</si>
  <si>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</si>
  <si>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</si>
  <si>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</si>
  <si>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</si>
  <si>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</si>
  <si>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</si>
  <si>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</si>
  <si>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</si>
  <si>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</si>
  <si>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</si>
  <si>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</si>
  <si>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</si>
  <si>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</si>
  <si>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</si>
  <si>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</si>
  <si>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</si>
  <si>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</si>
  <si>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</si>
  <si>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</si>
  <si>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</si>
  <si>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</si>
  <si>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</si>
  <si>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</si>
  <si>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</si>
  <si>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</si>
  <si>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</si>
  <si>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</si>
  <si>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</si>
  <si>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</si>
  <si>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</si>
  <si>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</si>
  <si>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</si>
  <si>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</si>
  <si>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</si>
  <si>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</si>
  <si>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</si>
  <si>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</si>
  <si>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</si>
  <si>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</si>
  <si>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</si>
  <si>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</si>
  <si>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</si>
  <si>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</si>
  <si>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</si>
  <si>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</si>
  <si>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</si>
  <si>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</si>
  <si>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</si>
  <si>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</si>
  <si>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</si>
  <si>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</si>
  <si>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</si>
  <si>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</si>
  <si>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</si>
  <si>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</si>
  <si>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</si>
  <si>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</si>
  <si>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</si>
  <si>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</si>
  <si>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</si>
  <si>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</si>
  <si>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</si>
  <si>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</si>
  <si>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</si>
  <si>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</si>
  <si>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</si>
  <si>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</si>
  <si>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</si>
  <si>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</si>
  <si>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</si>
  <si>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</si>
  <si>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</si>
  <si>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</si>
  <si>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</si>
  <si>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</si>
  <si>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</si>
  <si>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</si>
  <si>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</si>
  <si>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</si>
  <si>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</si>
  <si>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</si>
  <si>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</si>
  <si>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</si>
  <si>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</si>
  <si>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</si>
  <si>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</si>
  <si>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</si>
  <si>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</si>
  <si>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</si>
  <si>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</si>
  <si>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</si>
  <si>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</si>
  <si>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</si>
  <si>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</si>
  <si>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</si>
  <si>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</si>
  <si>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</si>
  <si>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</si>
  <si>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</si>
  <si>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</si>
  <si>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</si>
  <si>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</si>
  <si>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</si>
  <si>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</si>
  <si>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</si>
  <si>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</si>
  <si>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</si>
  <si>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</si>
  <si>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</si>
  <si>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</si>
  <si>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</si>
  <si>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</si>
  <si>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</si>
  <si>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</si>
  <si>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</si>
  <si>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</si>
  <si>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</si>
  <si>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</si>
  <si>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</si>
  <si>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</si>
  <si>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</si>
  <si>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</si>
  <si>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</si>
  <si>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</si>
  <si>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</si>
  <si>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</si>
  <si>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</si>
  <si>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</si>
  <si>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</si>
  <si>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</si>
  <si>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</si>
  <si>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</si>
  <si>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</si>
  <si>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</si>
  <si>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</si>
  <si>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</si>
  <si>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</si>
  <si>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</si>
  <si>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</si>
  <si>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</si>
  <si>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</si>
  <si>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</si>
  <si>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</si>
  <si>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</si>
  <si>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</si>
  <si>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</si>
  <si>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</si>
  <si>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</si>
  <si>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</si>
  <si>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</si>
  <si>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</si>
  <si>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</si>
  <si>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</si>
  <si>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</si>
  <si>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</si>
  <si>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</si>
  <si>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</si>
  <si>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</si>
  <si>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</si>
  <si>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</si>
  <si>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</si>
  <si>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</si>
  <si>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</si>
  <si>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</si>
  <si>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</si>
  <si>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</si>
  <si>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</si>
  <si>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</si>
  <si>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</si>
  <si>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</si>
  <si>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</si>
  <si>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</si>
  <si>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</si>
  <si>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</si>
  <si>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</si>
  <si>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</si>
  <si>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</si>
  <si>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</si>
  <si>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</si>
  <si>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</si>
  <si>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</si>
  <si>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</si>
  <si>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</si>
  <si>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</si>
  <si>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</si>
  <si>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</si>
  <si>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</si>
  <si>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</si>
  <si>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</si>
  <si>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</si>
  <si>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</si>
  <si>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</si>
  <si>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</si>
  <si>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</si>
  <si>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</si>
  <si>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</si>
  <si>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</si>
  <si>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</si>
  <si>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</si>
  <si>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</si>
  <si>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</si>
  <si>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</si>
  <si>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</si>
  <si>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</si>
  <si>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</si>
  <si>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</si>
  <si>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</si>
  <si>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</si>
  <si>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</si>
  <si>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</si>
  <si>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</si>
  <si>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</si>
  <si>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</si>
  <si>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</si>
  <si>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</si>
  <si>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</si>
  <si>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</si>
  <si>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</si>
  <si>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</si>
  <si>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</si>
  <si>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</si>
  <si>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</si>
  <si>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</si>
  <si>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</si>
  <si>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</si>
  <si>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</si>
  <si>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</si>
  <si>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</si>
  <si>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</si>
  <si>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</si>
  <si>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</si>
  <si>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</si>
  <si>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</si>
  <si>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</si>
  <si>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</si>
  <si>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</si>
  <si>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</si>
  <si>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</si>
  <si>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</si>
  <si>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</si>
  <si>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</si>
  <si>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</si>
  <si>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</si>
  <si>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</si>
  <si>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</si>
  <si>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</si>
  <si>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</si>
  <si>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</si>
  <si>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</si>
  <si>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</si>
  <si>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</si>
  <si>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</si>
  <si>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</si>
  <si>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</si>
  <si>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</si>
  <si>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</si>
  <si>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</si>
  <si>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</si>
  <si>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</si>
  <si>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</si>
  <si>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</si>
  <si>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</si>
  <si>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</si>
  <si>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</si>
  <si>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</si>
  <si>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</si>
  <si>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</si>
  <si>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</si>
  <si>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</si>
  <si>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</si>
  <si>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</si>
  <si>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</si>
  <si>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</si>
  <si>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</si>
  <si>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</si>
  <si>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</si>
  <si>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</si>
  <si>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</si>
  <si>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</si>
  <si>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</si>
  <si>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</si>
  <si>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</si>
  <si>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</si>
  <si>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</si>
  <si>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</si>
  <si>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</si>
  <si>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</si>
  <si>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</si>
  <si>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</si>
  <si>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</si>
  <si>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</si>
  <si>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</si>
  <si>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</si>
  <si>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</si>
  <si>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</si>
  <si>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</si>
  <si>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</si>
  <si>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</si>
  <si>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</si>
  <si>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</si>
  <si>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</si>
  <si>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</si>
  <si>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</si>
  <si>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</si>
  <si>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</si>
  <si>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</si>
  <si>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</si>
  <si>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</si>
  <si>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</si>
  <si>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</si>
  <si>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</si>
  <si>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</si>
  <si>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</si>
  <si>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</si>
  <si>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</si>
  <si>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</si>
  <si>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</si>
  <si>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</si>
  <si>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</si>
  <si>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</si>
  <si>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</si>
  <si>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</si>
  <si>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</si>
  <si>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</si>
  <si>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</si>
  <si>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</si>
  <si>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</si>
  <si>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</si>
  <si>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</si>
  <si>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</si>
  <si>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</si>
  <si>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</si>
  <si>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</si>
  <si>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</si>
  <si>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</si>
  <si>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</si>
  <si>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</si>
  <si>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</si>
  <si>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</si>
  <si>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</si>
  <si>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</si>
  <si>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</si>
  <si>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</si>
  <si>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</si>
  <si>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</si>
  <si>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</si>
  <si>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</si>
  <si>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</si>
  <si>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</si>
  <si>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</si>
  <si>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</si>
  <si>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</si>
  <si>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</si>
  <si>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</si>
  <si>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</si>
  <si>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</si>
  <si>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</si>
  <si>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</si>
  <si>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</si>
  <si>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</si>
  <si>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</si>
  <si>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</si>
  <si>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</si>
  <si>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</si>
  <si>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</si>
  <si>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</si>
  <si>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</si>
  <si>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</si>
  <si>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</si>
  <si>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</si>
  <si>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</si>
  <si>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</si>
  <si>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</si>
  <si>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</si>
  <si>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</si>
  <si>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</si>
  <si>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</si>
  <si>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</si>
  <si>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</si>
  <si>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</si>
  <si>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</si>
  <si>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</si>
  <si>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</si>
  <si>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</si>
  <si>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</si>
  <si>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</si>
  <si>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</si>
  <si>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</si>
  <si>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</si>
  <si>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</si>
  <si>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</si>
  <si>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</si>
  <si>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</si>
  <si>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</si>
  <si>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</si>
  <si>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</si>
  <si>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</si>
  <si>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</si>
  <si>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</si>
  <si>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</si>
  <si>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</si>
  <si>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</si>
  <si>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</si>
  <si>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</si>
  <si>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</si>
  <si>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</si>
  <si>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</si>
  <si>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</si>
  <si>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</si>
  <si>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</si>
  <si>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</si>
  <si>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</si>
  <si>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</si>
  <si>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</si>
  <si>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</si>
  <si>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</si>
  <si>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</si>
  <si>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</si>
  <si>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</si>
  <si>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</si>
  <si>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</si>
  <si>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</si>
  <si>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</si>
  <si>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</si>
  <si>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</si>
  <si>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</si>
  <si>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</si>
  <si>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</si>
  <si>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</si>
  <si>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</si>
  <si>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</si>
  <si>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</si>
  <si>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</si>
  <si>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</si>
  <si>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</si>
  <si>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</si>
  <si>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</si>
  <si>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</si>
  <si>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</si>
  <si>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</si>
  <si>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</si>
  <si>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</si>
  <si>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</si>
  <si>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</si>
  <si>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</si>
  <si>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</si>
  <si>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</si>
  <si>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</si>
  <si>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</si>
  <si>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</si>
  <si>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</si>
  <si>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</si>
  <si>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</si>
  <si>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</si>
  <si>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</si>
  <si>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</si>
  <si>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</si>
  <si>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</si>
  <si>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</si>
  <si>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</si>
  <si>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</si>
  <si>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</si>
  <si>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</si>
  <si>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</si>
  <si>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</si>
  <si>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</si>
  <si>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</si>
  <si>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</si>
  <si>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</si>
  <si>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</si>
  <si>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</si>
  <si>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</si>
  <si>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</si>
  <si>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</si>
  <si>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</si>
  <si>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</si>
  <si>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</si>
  <si>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</si>
  <si>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</si>
  <si>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</si>
  <si>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</si>
  <si>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</si>
  <si>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</si>
  <si>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</si>
  <si>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</si>
  <si>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</si>
  <si>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</si>
  <si>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</si>
  <si>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</si>
  <si>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</si>
  <si>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</si>
  <si>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</si>
  <si>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</si>
  <si>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</si>
  <si>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</si>
  <si>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</si>
  <si>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</si>
  <si>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</si>
  <si>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</si>
  <si>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</si>
  <si>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</si>
  <si>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</si>
  <si>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</si>
  <si>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</si>
  <si>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</si>
  <si>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</si>
  <si>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</si>
  <si>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</si>
  <si>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</si>
  <si>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</si>
  <si>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</si>
  <si>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</si>
  <si>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</si>
  <si>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</si>
  <si>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</si>
  <si>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</si>
  <si>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</si>
  <si>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</si>
  <si>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</si>
  <si>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</si>
  <si>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</si>
  <si>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</si>
  <si>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</si>
  <si>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</si>
  <si>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</si>
  <si>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</si>
  <si>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</si>
  <si>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</si>
  <si>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</si>
  <si>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</si>
  <si>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</si>
  <si>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</si>
  <si>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</si>
  <si>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</si>
  <si>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</si>
  <si>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</si>
  <si>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</si>
  <si>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</si>
  <si>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</si>
  <si>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</si>
  <si>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</si>
  <si>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</si>
  <si>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</si>
  <si>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</si>
  <si>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</si>
  <si>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</si>
  <si>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</si>
  <si>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</si>
  <si>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</si>
  <si>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</si>
  <si>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</si>
  <si>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</si>
  <si>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</si>
  <si>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</si>
  <si>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</si>
  <si>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</si>
  <si>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</si>
  <si>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</si>
  <si>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</si>
  <si>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</si>
  <si>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</si>
  <si>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</si>
  <si>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</si>
  <si>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</si>
  <si>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</si>
  <si>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</si>
  <si>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</si>
  <si>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</si>
  <si>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</si>
  <si>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</si>
  <si>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</si>
  <si>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</si>
  <si>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</si>
  <si>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</si>
  <si>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</si>
  <si>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</si>
  <si>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</si>
  <si>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</si>
  <si>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</si>
  <si>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</si>
  <si>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</si>
  <si>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</si>
  <si>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</si>
  <si>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</si>
  <si>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</si>
  <si>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</si>
  <si>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</si>
  <si>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</si>
  <si>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</si>
  <si>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</si>
  <si>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</si>
  <si>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</si>
  <si>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</si>
  <si>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</si>
  <si>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</si>
  <si>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</si>
  <si>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</si>
  <si>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</si>
  <si>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</si>
  <si>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</si>
  <si>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</si>
  <si>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</si>
  <si>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</si>
  <si>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</si>
  <si>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</si>
  <si>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</si>
  <si>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</si>
  <si>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</si>
  <si>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</si>
  <si>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</si>
  <si>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</si>
  <si>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</si>
  <si>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</si>
  <si>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</si>
  <si>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</si>
  <si>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</si>
  <si>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</si>
  <si>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</si>
  <si>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</si>
  <si>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</si>
  <si>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</si>
  <si>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</si>
  <si>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</si>
  <si>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</si>
  <si>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</si>
  <si>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</si>
  <si>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</si>
  <si>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</si>
  <si>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</si>
  <si>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</si>
  <si>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</si>
  <si>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</si>
  <si>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</si>
  <si>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</si>
  <si>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</si>
  <si>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</si>
  <si>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</si>
  <si>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</si>
  <si>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</si>
  <si>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</si>
  <si>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</si>
  <si>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</si>
  <si>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</si>
  <si>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</si>
  <si>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</si>
  <si>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</si>
  <si>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</si>
  <si>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</si>
  <si>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</si>
  <si>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</si>
  <si>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</si>
  <si>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</si>
  <si>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</si>
  <si>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</si>
  <si>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</si>
  <si>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</si>
  <si>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</si>
  <si>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</si>
  <si>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</si>
  <si>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</si>
  <si>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</si>
  <si>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</si>
  <si>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</si>
  <si>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</si>
  <si>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</si>
  <si>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</si>
  <si>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</si>
  <si>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</si>
  <si>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</si>
  <si>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</si>
  <si>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</si>
  <si>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</si>
  <si>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</si>
  <si>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</si>
  <si>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</si>
  <si>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</si>
  <si>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</si>
  <si>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</si>
  <si>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</si>
  <si>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</si>
  <si>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</si>
  <si>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</si>
  <si>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</si>
  <si>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</si>
  <si>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</si>
  <si>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</si>
  <si>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</si>
  <si>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</si>
  <si>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</si>
  <si>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</si>
  <si>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</si>
  <si>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</si>
  <si>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</si>
  <si>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</si>
  <si>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</si>
  <si>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</si>
  <si>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</si>
  <si>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</si>
  <si>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</si>
  <si>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</si>
  <si>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</si>
  <si>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</si>
  <si>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</si>
  <si>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</si>
  <si>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</si>
  <si>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</si>
  <si>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</si>
  <si>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</si>
  <si>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</si>
  <si>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</si>
  <si>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</si>
  <si>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</si>
  <si>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</si>
  <si>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</si>
  <si>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</si>
  <si>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</si>
  <si>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</si>
  <si>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</si>
  <si>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</si>
  <si>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</si>
  <si>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</si>
  <si>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</si>
  <si>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</si>
  <si>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</si>
  <si>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</si>
  <si>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</si>
  <si>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</si>
  <si>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</si>
  <si>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</si>
  <si>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</si>
  <si>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</si>
  <si>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</si>
  <si>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</si>
  <si>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</si>
  <si>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</si>
  <si>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</si>
  <si>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</si>
  <si>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</si>
  <si>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</si>
  <si>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</si>
  <si>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</si>
  <si>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</si>
  <si>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</si>
  <si>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</si>
  <si>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</si>
  <si>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</si>
  <si>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</si>
  <si>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</si>
  <si>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</si>
  <si>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</si>
  <si>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</si>
  <si>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</si>
  <si>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</si>
  <si>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</si>
  <si>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</si>
  <si>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</si>
  <si>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</si>
  <si>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</si>
  <si>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</si>
  <si>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</si>
  <si>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</si>
  <si>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</si>
  <si>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</si>
  <si>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</si>
  <si>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</si>
  <si>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</si>
  <si>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</si>
  <si>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</si>
  <si>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</si>
  <si>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</si>
  <si>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</si>
  <si>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</si>
  <si>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</si>
  <si>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</si>
  <si>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</si>
  <si>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</si>
  <si>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</si>
  <si>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</si>
  <si>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</si>
  <si>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</si>
  <si>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</si>
  <si>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</si>
  <si>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</si>
  <si>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</si>
  <si>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</si>
  <si>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</si>
  <si>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</si>
  <si>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</si>
  <si>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</si>
  <si>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</si>
  <si>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</si>
  <si>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</si>
  <si>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</si>
  <si>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</si>
  <si>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</si>
  <si>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</si>
  <si>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</si>
  <si>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</si>
  <si>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</si>
  <si>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</si>
  <si>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</si>
  <si>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</si>
  <si>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</si>
  <si>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</si>
  <si>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</si>
  <si>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</si>
  <si>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</si>
  <si>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</si>
  <si>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</si>
  <si>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</si>
  <si>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</si>
  <si>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</si>
  <si>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</si>
  <si>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</si>
  <si>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</si>
  <si>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</si>
  <si>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</si>
  <si>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</si>
  <si>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</si>
  <si>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</si>
  <si>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</si>
  <si>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</si>
  <si>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</si>
  <si>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</si>
  <si>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</si>
  <si>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</si>
  <si>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</si>
  <si>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</si>
  <si>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</si>
  <si>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</si>
  <si>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</si>
  <si>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</si>
  <si>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</si>
  <si>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</si>
  <si>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</si>
  <si>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</si>
  <si>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</si>
  <si>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</si>
  <si>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</si>
  <si>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</si>
  <si>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</si>
  <si>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</si>
  <si>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</si>
  <si>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</si>
  <si>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</si>
  <si>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</si>
  <si>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</si>
  <si>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</si>
  <si>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</si>
  <si>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</si>
  <si>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</si>
  <si>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</si>
  <si>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</si>
  <si>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</si>
  <si>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</si>
  <si>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</si>
  <si>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</si>
  <si>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</si>
  <si>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</si>
  <si>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</si>
  <si>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</si>
  <si>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</si>
  <si>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</si>
  <si>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</si>
  <si>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</si>
  <si>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</si>
  <si>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</si>
  <si>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</si>
  <si>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</si>
  <si>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</si>
  <si>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</si>
  <si>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</si>
  <si>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</si>
  <si>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</si>
  <si>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</si>
  <si>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</si>
  <si>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</si>
  <si>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</si>
  <si>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</si>
  <si>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</si>
  <si>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</si>
  <si>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</si>
  <si>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</si>
  <si>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</si>
  <si>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</si>
  <si>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</si>
  <si>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</si>
  <si>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</si>
  <si>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</si>
  <si>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</si>
  <si>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</si>
  <si>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</si>
  <si>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</si>
  <si>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</si>
  <si>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</si>
  <si>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</si>
  <si>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</si>
  <si>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</si>
  <si>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</si>
  <si>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</si>
  <si>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</si>
  <si>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</si>
  <si>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</si>
  <si>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</si>
  <si>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</si>
  <si>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</si>
  <si>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</si>
  <si>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</si>
  <si>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</si>
  <si>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</si>
  <si>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</si>
  <si>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</si>
  <si>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</si>
  <si>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</si>
  <si>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</si>
  <si>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</si>
  <si>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</si>
  <si>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</si>
  <si>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</si>
  <si>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</si>
  <si>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</si>
  <si>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</si>
  <si>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</si>
  <si>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</si>
  <si>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</si>
  <si>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</si>
  <si>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</si>
  <si>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</si>
  <si>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</si>
  <si>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</si>
  <si>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</si>
  <si>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</si>
  <si>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</si>
  <si>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</si>
  <si>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</si>
  <si>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</si>
  <si>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</si>
  <si>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</si>
  <si>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</si>
  <si>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</si>
  <si>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</si>
  <si>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</si>
  <si>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</si>
  <si>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</si>
  <si>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</si>
  <si>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</si>
  <si>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</si>
  <si>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</si>
  <si>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</si>
  <si>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</si>
  <si>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</si>
  <si>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</si>
  <si>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</si>
  <si>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</si>
  <si>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</si>
  <si>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</si>
  <si>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</si>
  <si>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</si>
  <si>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</si>
  <si>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</si>
  <si>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</si>
  <si>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</si>
  <si>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</si>
  <si>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</si>
  <si>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</si>
  <si>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</si>
  <si>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</si>
  <si>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</si>
  <si>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</si>
  <si>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</si>
  <si>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</si>
  <si>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</si>
  <si>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</si>
  <si>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</si>
  <si>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</si>
  <si>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</si>
  <si>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</si>
  <si>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</si>
  <si>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</si>
  <si>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</si>
  <si>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</si>
  <si>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</si>
  <si>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</si>
  <si>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</si>
  <si>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</si>
  <si>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</si>
  <si>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</si>
  <si>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</si>
  <si>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</si>
  <si>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</si>
  <si>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</si>
  <si>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</si>
  <si>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</si>
  <si>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</si>
  <si>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</si>
  <si>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</si>
  <si>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</si>
  <si>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</si>
  <si>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</si>
  <si>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</si>
  <si>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</si>
  <si>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</si>
  <si>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</si>
  <si>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</si>
  <si>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</si>
  <si>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</si>
  <si>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</si>
  <si>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</si>
  <si>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</si>
  <si>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</si>
  <si>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</si>
  <si>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</si>
  <si>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</si>
  <si>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</si>
  <si>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</si>
  <si>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</si>
  <si>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</si>
  <si>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</si>
  <si>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</si>
  <si>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</si>
  <si>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</si>
  <si>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</si>
  <si>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</si>
  <si>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</si>
  <si>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</si>
  <si>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</si>
  <si>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</si>
  <si>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</si>
  <si>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</si>
  <si>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</si>
  <si>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</si>
  <si>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</si>
  <si>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</si>
  <si>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</si>
  <si>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</si>
  <si>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</si>
  <si>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</si>
  <si>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</si>
  <si>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</si>
  <si>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</si>
  <si>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</si>
  <si>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</si>
  <si>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</si>
  <si>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</si>
  <si>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</si>
  <si>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</si>
  <si>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</si>
  <si>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</si>
  <si>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</si>
  <si>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</si>
  <si>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</si>
  <si>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</si>
  <si>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</si>
  <si>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</si>
  <si>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</si>
  <si>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</si>
  <si>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</si>
  <si>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</si>
  <si>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</si>
  <si>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</si>
  <si>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</si>
  <si>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</si>
  <si>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</si>
  <si>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</si>
  <si>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</si>
  <si>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</si>
  <si>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</si>
  <si>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</si>
  <si>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</si>
  <si>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</si>
  <si>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</si>
  <si>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</si>
  <si>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</si>
  <si>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</si>
  <si>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</si>
  <si>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</si>
  <si>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</si>
  <si>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</si>
  <si>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</si>
  <si>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</si>
  <si>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</si>
  <si>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</si>
  <si>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</si>
  <si>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</si>
  <si>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</si>
  <si>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</si>
  <si>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</si>
  <si>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</si>
  <si>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</si>
  <si>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</si>
  <si>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</si>
  <si>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</si>
  <si>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</si>
  <si>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</si>
  <si>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</si>
  <si>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</si>
  <si>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</si>
  <si>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</si>
  <si>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</si>
  <si>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</si>
  <si>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</si>
  <si>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</si>
  <si>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</si>
  <si>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</si>
  <si>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</si>
  <si>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</si>
  <si>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</si>
  <si>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</si>
  <si>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</si>
  <si>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</si>
  <si>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</si>
  <si>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</si>
  <si>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</si>
  <si>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</si>
  <si>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</si>
  <si>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</si>
  <si>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</si>
  <si>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</si>
  <si>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</si>
  <si>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</si>
  <si>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</si>
  <si>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</si>
  <si>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</si>
  <si>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</si>
  <si>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</si>
  <si>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</si>
  <si>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</si>
  <si>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</si>
  <si>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</si>
  <si>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</si>
  <si>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</si>
  <si>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</si>
  <si>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</si>
  <si>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</si>
  <si>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</si>
  <si>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</si>
  <si>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</si>
  <si>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</si>
  <si>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</si>
  <si>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</si>
  <si>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</si>
  <si>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</si>
  <si>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</si>
  <si>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</si>
  <si>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</si>
  <si>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</si>
  <si>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</si>
  <si>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</si>
  <si>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</si>
  <si>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</si>
  <si>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</si>
  <si>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</si>
  <si>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</si>
  <si>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</si>
  <si>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</si>
  <si>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</si>
  <si>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</si>
  <si>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</si>
  <si>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</si>
  <si>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</si>
  <si>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</si>
  <si>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</si>
  <si>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</si>
  <si>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</si>
  <si>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</si>
  <si>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</si>
  <si>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</si>
  <si>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</si>
  <si>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</si>
  <si>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</si>
  <si>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</si>
  <si>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</si>
  <si>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</si>
  <si>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</si>
  <si>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</si>
  <si>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</si>
  <si>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</si>
  <si>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</si>
  <si>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</si>
  <si>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</si>
  <si>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</si>
  <si>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</si>
  <si>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</si>
  <si>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</si>
  <si>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</si>
  <si>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</si>
  <si>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</si>
  <si>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</si>
  <si>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</si>
  <si>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</si>
  <si>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</si>
  <si>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</si>
  <si>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</si>
  <si>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</si>
  <si>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</si>
  <si>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</si>
  <si>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</si>
  <si>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</si>
  <si>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</si>
  <si>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</si>
  <si>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</si>
  <si>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</si>
  <si>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</si>
  <si>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</si>
  <si>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</si>
  <si>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</si>
  <si>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</si>
  <si>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</si>
  <si>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</si>
  <si>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</si>
  <si>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</si>
  <si>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</si>
  <si>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</si>
  <si>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</si>
  <si>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</si>
  <si>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</si>
  <si>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</si>
  <si>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</si>
  <si>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</si>
  <si>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</si>
  <si>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</si>
  <si>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</si>
  <si>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</si>
  <si>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</si>
  <si>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</si>
  <si>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</si>
  <si>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</si>
  <si>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</si>
  <si>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</si>
  <si>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</si>
  <si>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</si>
  <si>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</si>
  <si>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</si>
  <si>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</si>
  <si>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</si>
  <si>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</si>
  <si>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</si>
  <si>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</si>
  <si>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</si>
  <si>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</si>
  <si>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</si>
  <si>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</si>
  <si>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</si>
  <si>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</si>
  <si>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</si>
  <si>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</si>
  <si>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</si>
  <si>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</si>
  <si>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</si>
  <si>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</si>
  <si>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</si>
  <si>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</si>
  <si>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</si>
  <si>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</si>
  <si>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</si>
  <si>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</si>
  <si>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</si>
  <si>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</si>
  <si>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</si>
  <si>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</si>
  <si>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</si>
  <si>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</si>
  <si>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</si>
  <si>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</si>
  <si>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</si>
  <si>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</si>
  <si>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</si>
  <si>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</si>
  <si>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</si>
  <si>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</si>
  <si>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</si>
  <si>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</si>
  <si>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</si>
  <si>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</si>
  <si>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</si>
  <si>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</si>
  <si>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</si>
  <si>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</si>
  <si>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</si>
  <si>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</si>
  <si>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</si>
  <si>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</si>
  <si>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</si>
  <si>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</si>
  <si>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</si>
  <si>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</si>
  <si>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</si>
  <si>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</si>
  <si>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</si>
  <si>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</si>
  <si>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</si>
  <si>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</si>
  <si>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</si>
  <si>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</si>
  <si>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</si>
  <si>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</si>
  <si>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</si>
  <si>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</si>
  <si>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</si>
  <si>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</si>
  <si>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</si>
  <si>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</si>
  <si>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</si>
  <si>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</si>
  <si>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</si>
  <si>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</si>
  <si>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</si>
  <si>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</si>
  <si>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</si>
  <si>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</si>
  <si>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</si>
  <si>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</si>
  <si>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</si>
  <si>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</si>
  <si>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</si>
  <si>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</si>
  <si>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</si>
  <si>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</si>
  <si>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</si>
  <si>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</si>
  <si>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</si>
  <si>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</si>
  <si>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</si>
  <si>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</si>
  <si>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</si>
  <si>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</si>
  <si>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</si>
  <si>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</si>
  <si>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</si>
  <si>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</si>
  <si>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</si>
  <si>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</si>
  <si>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</si>
  <si>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</si>
  <si>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</si>
  <si>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</si>
  <si>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</si>
  <si>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</si>
  <si>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</si>
  <si>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</si>
  <si>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</si>
  <si>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</si>
  <si>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</si>
  <si>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</si>
  <si>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</si>
  <si>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</si>
  <si>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</si>
  <si>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</si>
  <si>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</si>
  <si>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</si>
  <si>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</si>
  <si>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</si>
  <si>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</si>
  <si>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</si>
  <si>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</si>
  <si>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</si>
  <si>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</si>
  <si>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</si>
  <si>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</si>
  <si>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</si>
  <si>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</si>
  <si>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</si>
  <si>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</si>
  <si>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</si>
  <si>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</si>
  <si>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</si>
  <si>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</si>
  <si>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</si>
  <si>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</si>
  <si>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</si>
  <si>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</si>
  <si>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</si>
  <si>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</si>
  <si>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</si>
  <si>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</si>
  <si>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</si>
  <si>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</si>
  <si>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</si>
  <si>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</si>
  <si>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</si>
  <si>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</si>
  <si>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</si>
  <si>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</si>
  <si>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</si>
  <si>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</si>
  <si>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</si>
  <si>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</si>
  <si>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</si>
  <si>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</si>
  <si>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</si>
  <si>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</si>
  <si>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</si>
  <si>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</si>
  <si>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</si>
  <si>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</si>
  <si>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</si>
  <si>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</si>
  <si>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</si>
  <si>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</si>
  <si>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</si>
  <si>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</si>
  <si>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</si>
  <si>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</si>
  <si>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</si>
  <si>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</si>
  <si>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</si>
  <si>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</si>
  <si>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</si>
  <si>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</si>
  <si>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</si>
  <si>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</si>
  <si>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</si>
  <si>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</si>
  <si>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</si>
  <si>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</si>
  <si>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</si>
  <si>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</si>
  <si>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</si>
  <si>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</si>
  <si>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</si>
  <si>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</si>
  <si>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</si>
  <si>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</si>
  <si>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</si>
  <si>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</si>
  <si>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</si>
  <si>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</si>
  <si>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</si>
  <si>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</si>
  <si>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</si>
  <si>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</si>
  <si>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</si>
  <si>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</si>
  <si>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</si>
  <si>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</si>
  <si>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</si>
  <si>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</si>
  <si>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</si>
  <si>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</si>
  <si>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</si>
  <si>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</si>
  <si>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</si>
  <si>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</si>
  <si>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</si>
  <si>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</si>
  <si>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</si>
  <si>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</si>
  <si>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</si>
  <si>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</si>
  <si>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</si>
  <si>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</si>
  <si>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</si>
  <si>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</si>
  <si>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</si>
  <si>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</si>
  <si>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</si>
  <si>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</si>
  <si>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</si>
  <si>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</si>
  <si>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</si>
  <si>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</si>
  <si>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</si>
  <si>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</si>
  <si>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</si>
  <si>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</si>
  <si>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</si>
  <si>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</si>
  <si>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</si>
  <si>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</si>
  <si>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</si>
  <si>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</si>
  <si>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</si>
  <si>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</si>
  <si>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</si>
  <si>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</si>
  <si>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</si>
  <si>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</si>
  <si>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</si>
  <si>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</si>
  <si>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</si>
  <si>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</si>
  <si>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</si>
  <si>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</si>
  <si>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</si>
  <si>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</si>
  <si>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</si>
  <si>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</si>
  <si>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</si>
  <si>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</si>
  <si>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</si>
  <si>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</si>
  <si>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</si>
  <si>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</si>
  <si>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</si>
  <si>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</si>
  <si>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</si>
  <si>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</si>
  <si>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</si>
  <si>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</si>
  <si>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</si>
  <si>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</si>
  <si>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</si>
  <si>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</si>
  <si>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</si>
  <si>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</si>
  <si>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</si>
  <si>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</si>
  <si>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</si>
  <si>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</si>
  <si>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</si>
  <si>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</si>
  <si>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</si>
  <si>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</si>
  <si>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</si>
  <si>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</si>
  <si>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</si>
  <si>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</si>
  <si>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</si>
  <si>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</si>
  <si>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</si>
  <si>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</si>
  <si>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</si>
  <si>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</si>
  <si>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</si>
  <si>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</si>
  <si>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</si>
  <si>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</si>
  <si>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</si>
  <si>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</si>
  <si>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</si>
  <si>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</si>
  <si>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</si>
  <si>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</si>
  <si>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</si>
  <si>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</si>
  <si>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</si>
  <si>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</si>
  <si>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</si>
  <si>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</si>
  <si>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</si>
  <si>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</si>
  <si>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</si>
  <si>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</si>
  <si>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</si>
  <si>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</si>
  <si>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</si>
  <si>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</si>
  <si>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</si>
  <si>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</si>
  <si>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</si>
  <si>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</si>
  <si>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</si>
  <si>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</si>
  <si>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</si>
  <si>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</si>
  <si>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</si>
  <si>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</si>
  <si>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</si>
  <si>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</si>
  <si>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</si>
  <si>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</si>
  <si>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</si>
  <si>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</si>
  <si>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</si>
  <si>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</si>
  <si>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</si>
  <si>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</si>
  <si>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</si>
  <si>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</si>
  <si>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</si>
  <si>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</si>
  <si>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</si>
  <si>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</si>
  <si>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</si>
  <si>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</si>
  <si>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</si>
  <si>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</si>
  <si>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</si>
  <si>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</si>
  <si>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</si>
  <si>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</si>
  <si>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</si>
  <si>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</si>
  <si>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</si>
  <si>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</si>
  <si>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</si>
  <si>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</si>
  <si>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</si>
  <si>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</si>
  <si>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</si>
  <si>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</si>
  <si>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</si>
  <si>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</si>
  <si>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</si>
  <si>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</si>
  <si>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</si>
  <si>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</si>
  <si>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</si>
  <si>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</si>
  <si>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</si>
  <si>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</si>
  <si>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</si>
  <si>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</si>
  <si>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</si>
  <si>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</si>
  <si>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</si>
  <si>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</si>
  <si>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</si>
  <si>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</si>
  <si>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</si>
  <si>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</si>
  <si>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</si>
  <si>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</si>
  <si>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</si>
  <si>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</si>
  <si>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</si>
  <si>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</si>
  <si>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</si>
  <si>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</si>
  <si>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</si>
  <si>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</si>
  <si>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</si>
  <si>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</si>
  <si>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</si>
  <si>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</si>
  <si>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</si>
  <si>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</si>
  <si>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</si>
  <si>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</si>
  <si>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</si>
  <si>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</si>
  <si>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</si>
  <si>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</si>
  <si>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</si>
  <si>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</si>
  <si>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</si>
  <si>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</si>
  <si>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</si>
  <si>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</si>
  <si>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</si>
  <si>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</si>
  <si>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</si>
  <si>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</si>
  <si>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</si>
  <si>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</si>
  <si>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</si>
  <si>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</si>
  <si>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</si>
  <si>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</si>
  <si>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</si>
  <si>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</si>
  <si>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</si>
  <si>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</si>
  <si>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</si>
  <si>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</si>
  <si>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</si>
  <si>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</si>
  <si>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</si>
  <si>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</si>
  <si>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</si>
  <si>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</si>
  <si>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</si>
  <si>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</si>
  <si>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</si>
  <si>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</si>
  <si>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</si>
  <si>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</si>
  <si>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</si>
  <si>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</si>
  <si>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</si>
  <si>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</si>
  <si>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</si>
  <si>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</si>
  <si>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</si>
  <si>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</si>
  <si>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</si>
  <si>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</si>
  <si>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</si>
  <si>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</si>
  <si>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</si>
  <si>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</si>
  <si>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</si>
  <si>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</si>
  <si>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</si>
  <si>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</si>
  <si>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</si>
  <si>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</si>
  <si>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</si>
  <si>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</si>
  <si>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</si>
  <si>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</si>
  <si>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</si>
  <si>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</si>
  <si>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</si>
  <si>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</si>
  <si>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</si>
  <si>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</si>
  <si>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</si>
  <si>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</si>
  <si>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</si>
  <si>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</si>
  <si>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</si>
  <si>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</si>
  <si>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</si>
  <si>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</si>
  <si>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</si>
  <si>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</si>
  <si>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</si>
  <si>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</si>
  <si>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</si>
  <si>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</si>
  <si>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</si>
  <si>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</si>
  <si>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</si>
  <si>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</si>
  <si>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</si>
  <si>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</si>
  <si>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</si>
  <si>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</si>
  <si>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</si>
  <si>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</si>
  <si>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</si>
  <si>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</si>
  <si>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</si>
  <si>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</si>
  <si>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</si>
  <si>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</si>
  <si>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</si>
  <si>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</si>
  <si>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</si>
  <si>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</si>
  <si>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</si>
  <si>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</si>
  <si>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</si>
  <si>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</si>
  <si>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</si>
  <si>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</si>
  <si>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</si>
  <si>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</si>
  <si>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</si>
  <si>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</si>
  <si>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</si>
  <si>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</si>
  <si>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</si>
  <si>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</si>
  <si>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</si>
  <si>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</si>
  <si>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</si>
  <si>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</si>
  <si>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</si>
  <si>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</si>
  <si>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</si>
  <si>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</si>
  <si>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</si>
  <si>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</si>
  <si>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</si>
  <si>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</si>
  <si>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</si>
  <si>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</si>
  <si>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</si>
  <si>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</si>
  <si>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</si>
  <si>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</si>
  <si>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</si>
  <si>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</si>
  <si>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</si>
  <si>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</si>
  <si>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</si>
  <si>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</si>
  <si>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</si>
  <si>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</si>
  <si>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</si>
  <si>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</si>
  <si>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</si>
  <si>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</si>
  <si>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</si>
  <si>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</si>
  <si>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</si>
  <si>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</si>
  <si>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</si>
  <si>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</si>
  <si>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</si>
  <si>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</si>
  <si>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</si>
  <si>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</si>
  <si>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</si>
  <si>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</si>
  <si>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</si>
  <si>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</si>
  <si>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</si>
  <si>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</si>
  <si>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</si>
  <si>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</si>
  <si>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</si>
  <si>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</si>
  <si>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</si>
  <si>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</si>
  <si>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</si>
  <si>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</si>
  <si>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</si>
  <si>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</si>
  <si>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</si>
  <si>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</si>
  <si>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</si>
  <si>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</si>
  <si>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</si>
  <si>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</si>
  <si>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</si>
  <si>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</si>
  <si>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</si>
  <si>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</si>
  <si>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</si>
  <si>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</si>
  <si>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</si>
  <si>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</si>
  <si>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</si>
  <si>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</si>
  <si>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</si>
  <si>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</si>
  <si>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</si>
  <si>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</si>
  <si>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</si>
  <si>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</si>
  <si>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</si>
  <si>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</si>
  <si>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</si>
  <si>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</si>
  <si>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</si>
  <si>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</si>
  <si>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</si>
  <si>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</si>
  <si>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</si>
  <si>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</si>
  <si>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</si>
  <si>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</si>
  <si>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</si>
  <si>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</si>
  <si>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</si>
  <si>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</si>
  <si>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</si>
  <si>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</si>
  <si>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</si>
  <si>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</si>
  <si>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</si>
  <si>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</si>
  <si>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</si>
  <si>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</si>
  <si>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</si>
  <si>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</si>
  <si>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</si>
  <si>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</si>
  <si>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</si>
  <si>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</si>
  <si>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</si>
  <si>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</si>
  <si>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</si>
  <si>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</si>
  <si>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</si>
  <si>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</si>
  <si>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</si>
  <si>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</si>
  <si>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</si>
  <si>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</si>
  <si>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</si>
  <si>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</si>
  <si>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</si>
  <si>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</si>
  <si>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</si>
  <si>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</si>
  <si>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</si>
  <si>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</si>
  <si>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</si>
  <si>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</si>
  <si>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</si>
  <si>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</si>
  <si>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</si>
  <si>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</si>
  <si>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</si>
  <si>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</si>
  <si>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</si>
  <si>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</si>
  <si>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</si>
  <si>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</si>
  <si>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</si>
  <si>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</si>
  <si>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</si>
  <si>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</si>
  <si>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</si>
  <si>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</si>
  <si>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</si>
  <si>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</si>
  <si>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</si>
  <si>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</si>
  <si>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</si>
  <si>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</si>
  <si>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</si>
  <si>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</si>
  <si>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</si>
  <si>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</si>
  <si>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</si>
  <si>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</si>
  <si>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</si>
  <si>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</si>
  <si>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</si>
  <si>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</si>
  <si>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</si>
  <si>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</si>
  <si>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</si>
  <si>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</si>
  <si>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</si>
  <si>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</si>
  <si>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</si>
  <si>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</si>
  <si>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</si>
  <si>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</si>
  <si>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</si>
  <si>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</si>
  <si>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</si>
  <si>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</si>
  <si>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</si>
  <si>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</si>
  <si>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</si>
  <si>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</si>
  <si>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</si>
  <si>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</si>
  <si>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</si>
  <si>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</si>
  <si>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</si>
  <si>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</si>
  <si>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</si>
  <si>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</si>
  <si>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</si>
  <si>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</si>
  <si>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</si>
  <si>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</si>
  <si>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</si>
  <si>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</si>
  <si>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</si>
  <si>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</si>
  <si>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</si>
  <si>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</si>
  <si>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</si>
  <si>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</si>
  <si>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</si>
  <si>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</si>
  <si>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</si>
  <si>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</si>
  <si>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</si>
  <si>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</si>
  <si>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</si>
  <si>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</si>
  <si>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</si>
  <si>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</si>
  <si>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</si>
  <si>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</si>
  <si>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</si>
  <si>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</si>
  <si>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</si>
  <si>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</si>
  <si>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</si>
  <si>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</si>
  <si>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</si>
  <si>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</si>
  <si>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</si>
  <si>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</si>
  <si>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</si>
  <si>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</si>
  <si>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</si>
  <si>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</si>
  <si>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</si>
  <si>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</si>
  <si>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</si>
  <si>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</si>
  <si>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</si>
  <si>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</si>
  <si>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</si>
  <si>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</si>
  <si>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</si>
  <si>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</si>
  <si>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</si>
  <si>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</si>
  <si>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</si>
  <si>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</si>
  <si>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</si>
  <si>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</si>
  <si>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</si>
  <si>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</si>
  <si>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</si>
  <si>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</si>
  <si>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</si>
  <si>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</si>
  <si>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</si>
  <si>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</si>
  <si>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</si>
  <si>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</si>
  <si>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</si>
  <si>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</si>
  <si>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</si>
  <si>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</si>
  <si>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</si>
  <si>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</si>
  <si>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</si>
  <si>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</si>
  <si>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</si>
  <si>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</si>
  <si>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</si>
  <si>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</si>
  <si>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</si>
  <si>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</si>
  <si>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</si>
  <si>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</si>
  <si>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</si>
  <si>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</si>
  <si>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</si>
  <si>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</si>
  <si>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</si>
  <si>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</si>
  <si>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</si>
  <si>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</si>
  <si>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</si>
  <si>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</si>
  <si>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</si>
  <si>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</si>
  <si>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</si>
  <si>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</si>
  <si>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</si>
  <si>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</si>
  <si>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</si>
  <si>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</si>
  <si>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</si>
  <si>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</si>
  <si>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</si>
  <si>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</si>
  <si>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</si>
  <si>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</si>
  <si>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</si>
  <si>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</si>
  <si>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</si>
  <si>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</si>
  <si>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</si>
  <si>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</si>
  <si>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</si>
  <si>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</si>
  <si>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</si>
  <si>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</si>
  <si>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</si>
  <si>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</si>
  <si>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</si>
  <si>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</si>
  <si>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</si>
  <si>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</si>
  <si>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</si>
  <si>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</si>
  <si>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</si>
  <si>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</si>
  <si>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</si>
  <si>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</si>
  <si>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</si>
  <si>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</si>
  <si>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</si>
  <si>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</si>
  <si>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</si>
  <si>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</si>
  <si>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</si>
  <si>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</si>
  <si>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</si>
  <si>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</si>
  <si>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</si>
  <si>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</si>
  <si>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</si>
  <si>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</si>
  <si>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</si>
  <si>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</si>
  <si>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</si>
  <si>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</si>
  <si>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</si>
  <si>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</si>
  <si>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</si>
  <si>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</si>
  <si>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</si>
  <si>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</si>
  <si>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</si>
  <si>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</si>
  <si>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</si>
  <si>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</si>
  <si>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</si>
  <si>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</si>
  <si>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</si>
  <si>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</si>
  <si>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</si>
  <si>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</si>
  <si>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</si>
  <si>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</si>
  <si>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</si>
  <si>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</si>
  <si>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</si>
  <si>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</si>
  <si>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</si>
  <si>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</si>
  <si>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</si>
  <si>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</si>
  <si>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</si>
  <si>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</si>
  <si>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</si>
  <si>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</si>
  <si>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</si>
  <si>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</si>
  <si>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</si>
  <si>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</si>
  <si>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</si>
  <si>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</si>
  <si>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</si>
  <si>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</si>
  <si>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</si>
  <si>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</si>
  <si>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</si>
  <si>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</si>
  <si>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</si>
  <si>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</si>
  <si>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</si>
  <si>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</si>
  <si>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</si>
  <si>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</si>
  <si>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</si>
  <si>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</si>
  <si>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</si>
  <si>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</si>
  <si>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</si>
  <si>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</si>
  <si>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</si>
  <si>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</si>
  <si>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</si>
  <si>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</si>
  <si>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</si>
  <si>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</si>
  <si>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</si>
  <si>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</si>
  <si>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</si>
  <si>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</si>
  <si>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</si>
  <si>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</si>
  <si>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</si>
  <si>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</si>
  <si>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</si>
  <si>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</si>
  <si>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</si>
  <si>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</si>
  <si>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</si>
  <si>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</si>
  <si>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</si>
  <si>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</si>
  <si>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</si>
  <si>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</si>
  <si>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</si>
  <si>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</si>
  <si>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</si>
  <si>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</si>
  <si>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</si>
  <si>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</si>
  <si>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</si>
  <si>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</si>
  <si>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</si>
  <si>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</si>
  <si>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</si>
  <si>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</si>
  <si>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</si>
  <si>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</si>
  <si>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</si>
  <si>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</si>
  <si>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</si>
  <si>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</si>
  <si>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</si>
  <si>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</si>
  <si>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</si>
  <si>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</si>
  <si>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</si>
  <si>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</si>
  <si>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</si>
  <si>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</si>
  <si>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</si>
  <si>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</si>
  <si>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</si>
  <si>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</si>
  <si>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</si>
  <si>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</si>
  <si>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</si>
  <si>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</si>
  <si>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</si>
  <si>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</si>
  <si>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</si>
  <si>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</si>
  <si>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</si>
  <si>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</si>
  <si>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</si>
  <si>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</si>
  <si>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</si>
  <si>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</si>
  <si>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</si>
  <si>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</si>
  <si>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</si>
  <si>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</si>
  <si>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</si>
  <si>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</si>
  <si>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</si>
  <si>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</si>
  <si>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</si>
  <si>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</si>
  <si>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</si>
  <si>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</si>
  <si>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</si>
  <si>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</si>
  <si>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</si>
  <si>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</si>
  <si>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</si>
  <si>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</si>
  <si>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</si>
  <si>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</si>
  <si>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</si>
  <si>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</si>
  <si>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</si>
  <si>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</si>
  <si>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</si>
  <si>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</si>
  <si>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</si>
  <si>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</si>
  <si>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</si>
  <si>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</si>
  <si>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</si>
  <si>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</si>
  <si>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</si>
  <si>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</si>
  <si>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</si>
  <si>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</si>
  <si>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</si>
  <si>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</si>
  <si>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</si>
  <si>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</si>
  <si>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</si>
  <si>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</si>
  <si>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</si>
  <si>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</si>
  <si>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</si>
  <si>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</si>
  <si>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</si>
  <si>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</si>
  <si>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</si>
  <si>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</si>
  <si>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</si>
  <si>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</si>
  <si>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</si>
  <si>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</si>
  <si>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</si>
  <si>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</si>
  <si>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</si>
  <si>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</si>
  <si>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</si>
  <si>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</si>
  <si>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</si>
  <si>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</si>
  <si>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</si>
  <si>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</si>
  <si>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</si>
  <si>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</si>
  <si>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</si>
  <si>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</si>
  <si>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</si>
  <si>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</si>
  <si>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</si>
  <si>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</si>
  <si>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</si>
  <si>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</si>
  <si>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</si>
  <si>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</si>
  <si>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</si>
  <si>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</si>
  <si>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</si>
  <si>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</si>
  <si>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</si>
  <si>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</si>
  <si>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</si>
  <si>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</si>
  <si>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</si>
  <si>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</si>
  <si>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</si>
  <si>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</si>
  <si>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</si>
  <si>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</si>
  <si>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</si>
  <si>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</si>
  <si>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</si>
  <si>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</si>
  <si>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</si>
  <si>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</si>
  <si>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</si>
  <si>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</si>
  <si>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</si>
  <si>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</si>
  <si>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</si>
  <si>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</si>
  <si>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</si>
  <si>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</si>
  <si>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</si>
  <si>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</si>
  <si>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</si>
  <si>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</si>
  <si>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</si>
  <si>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</si>
  <si>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</si>
  <si>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</si>
  <si>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</si>
  <si>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</si>
  <si>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</si>
  <si>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</si>
  <si>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</si>
  <si>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</si>
  <si>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</si>
  <si>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</si>
  <si>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</si>
  <si>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</si>
  <si>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</si>
  <si>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</si>
  <si>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</si>
  <si>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</si>
  <si>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</si>
  <si>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</si>
  <si>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</si>
  <si>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</si>
  <si>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</si>
  <si>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</si>
  <si>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</si>
  <si>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</si>
  <si>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</si>
  <si>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</si>
  <si>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</si>
  <si>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</si>
  <si>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</si>
  <si>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</si>
  <si>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</si>
  <si>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</si>
  <si>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</si>
  <si>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</si>
  <si>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</si>
  <si>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</si>
  <si>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</si>
  <si>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</si>
  <si>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</si>
  <si>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</si>
  <si>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</si>
  <si>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</si>
  <si>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</si>
  <si>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</si>
  <si>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</si>
  <si>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</si>
  <si>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</si>
  <si>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</si>
  <si>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</si>
  <si>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</si>
  <si>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</si>
  <si>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</si>
  <si>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</si>
  <si>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</si>
  <si>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</si>
  <si>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</si>
  <si>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</si>
  <si>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</si>
  <si>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</si>
  <si>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</si>
  <si>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</si>
  <si>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</si>
  <si>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</si>
  <si>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</si>
  <si>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</si>
  <si>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</si>
  <si>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</si>
  <si>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</si>
  <si>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</si>
  <si>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</si>
  <si>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</si>
  <si>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</si>
  <si>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</si>
  <si>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</si>
  <si>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</si>
  <si>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</si>
  <si>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</si>
  <si>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</si>
  <si>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</si>
  <si>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</si>
  <si>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</si>
  <si>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</si>
  <si>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</si>
  <si>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</si>
  <si>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</si>
  <si>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</si>
  <si>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</si>
  <si>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</si>
  <si>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</si>
  <si>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</si>
  <si>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</si>
  <si>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</si>
  <si>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</si>
  <si>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</si>
  <si>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</si>
  <si>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</si>
  <si>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</si>
  <si>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</si>
  <si>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</si>
  <si>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</si>
  <si>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</si>
  <si>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</si>
  <si>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</si>
  <si>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</si>
  <si>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</si>
  <si>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</si>
  <si>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</si>
  <si>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</si>
  <si>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</si>
  <si>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</si>
  <si>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</si>
  <si>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</si>
  <si>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</si>
  <si>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</si>
  <si>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</si>
  <si>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</si>
  <si>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</si>
  <si>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</si>
  <si>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</si>
  <si>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</si>
  <si>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</si>
  <si>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</si>
  <si>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</si>
  <si>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</si>
  <si>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</si>
  <si>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</si>
  <si>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</si>
  <si>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</si>
  <si>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</si>
  <si>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</si>
  <si>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</si>
  <si>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</si>
  <si>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</si>
  <si>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</si>
  <si>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</si>
  <si>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</si>
  <si>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</si>
  <si>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</si>
  <si>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</si>
  <si>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</si>
  <si>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</si>
  <si>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</si>
  <si>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</si>
  <si>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</si>
  <si>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</si>
  <si>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</si>
  <si>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</si>
  <si>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</si>
  <si>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</si>
  <si>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</si>
  <si>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</si>
  <si>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</si>
  <si>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</si>
  <si>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</si>
  <si>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</si>
  <si>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</si>
  <si>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</si>
  <si>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</si>
  <si>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</si>
  <si>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</si>
  <si>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</si>
  <si>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</si>
  <si>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</si>
  <si>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</si>
  <si>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</si>
  <si>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</si>
  <si>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</si>
  <si>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</si>
  <si>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</si>
  <si>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</si>
  <si>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</si>
  <si>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</si>
  <si>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</si>
  <si>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</si>
  <si>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</si>
  <si>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</si>
  <si>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</si>
  <si>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</si>
  <si>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</si>
  <si>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</si>
  <si>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</si>
  <si>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</si>
  <si>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</si>
  <si>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</si>
  <si>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</si>
  <si>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</si>
  <si>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</si>
  <si>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</si>
  <si>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</si>
  <si>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</si>
  <si>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</si>
  <si>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</si>
  <si>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</si>
  <si>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</si>
  <si>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</si>
  <si>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</si>
  <si>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</si>
  <si>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</si>
  <si>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</si>
  <si>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</si>
  <si>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</si>
  <si>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</si>
  <si>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</si>
  <si>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</si>
  <si>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</si>
  <si>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</si>
  <si>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</si>
  <si>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</si>
  <si>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</si>
  <si>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</si>
  <si>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</si>
  <si>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</si>
  <si>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</si>
  <si>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</si>
  <si>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</si>
  <si>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</si>
  <si>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</si>
  <si>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</si>
  <si>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</si>
  <si>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</si>
  <si>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</si>
  <si>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</si>
  <si>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</si>
  <si>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</si>
  <si>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</si>
  <si>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</si>
  <si>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</si>
  <si>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</si>
  <si>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</si>
  <si>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</si>
  <si>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</si>
  <si>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</si>
  <si>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</si>
  <si>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</si>
  <si>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</si>
  <si>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</si>
  <si>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</si>
  <si>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</si>
  <si>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</si>
  <si>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</si>
  <si>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</si>
  <si>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</si>
  <si>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</si>
  <si>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</si>
  <si>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</si>
  <si>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</si>
  <si>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</si>
  <si>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</si>
  <si>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</si>
  <si>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</si>
  <si>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</si>
  <si>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</si>
  <si>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</si>
  <si>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</si>
  <si>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</si>
  <si>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</si>
  <si>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</si>
  <si>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</si>
  <si>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</si>
  <si>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</si>
  <si>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</si>
  <si>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</si>
  <si>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</si>
  <si>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</si>
  <si>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</si>
  <si>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</si>
  <si>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</si>
  <si>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</si>
  <si>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</si>
  <si>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</si>
  <si>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</si>
  <si>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</si>
  <si>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</si>
  <si>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</si>
  <si>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</si>
  <si>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</si>
  <si>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</si>
  <si>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</si>
  <si>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</si>
  <si>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</si>
  <si>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</si>
  <si>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</si>
  <si>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</si>
  <si>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</si>
  <si>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</si>
  <si>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</si>
  <si>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</si>
  <si>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</si>
  <si>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</si>
  <si>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</si>
  <si>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</si>
  <si>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</si>
  <si>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</si>
  <si>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</si>
  <si>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</si>
  <si>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</si>
  <si>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</si>
  <si>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</si>
  <si>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</si>
  <si>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</si>
  <si>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</si>
  <si>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</si>
  <si>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</si>
  <si>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</si>
  <si>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</si>
  <si>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</si>
  <si>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</si>
  <si>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</si>
  <si>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</si>
  <si>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</si>
  <si>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</si>
  <si>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</si>
  <si>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</si>
  <si>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</si>
  <si>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</si>
  <si>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</si>
  <si>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</si>
  <si>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</si>
  <si>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</si>
  <si>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</si>
  <si>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</si>
  <si>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</si>
  <si>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</si>
  <si>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</si>
  <si>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</si>
  <si>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</si>
  <si>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</si>
  <si>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</si>
  <si>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</si>
  <si>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</si>
  <si>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</si>
  <si>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</si>
  <si>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</si>
  <si>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</si>
  <si>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</si>
  <si>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</si>
  <si>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</si>
  <si>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</si>
  <si>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</si>
  <si>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</si>
  <si>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</si>
  <si>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</si>
  <si>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</si>
  <si>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</si>
  <si>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</si>
  <si>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</si>
  <si>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</si>
  <si>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</si>
  <si>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</si>
  <si>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</si>
  <si>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</si>
  <si>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</si>
  <si>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</si>
  <si>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</si>
  <si>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</si>
  <si>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</si>
  <si>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</si>
  <si>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</si>
  <si>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</si>
  <si>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</si>
  <si>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</si>
  <si>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</si>
  <si>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</si>
  <si>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</si>
  <si>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</si>
  <si>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</si>
  <si>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</si>
  <si>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</si>
  <si>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</si>
  <si>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</si>
  <si>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</si>
  <si>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</si>
  <si>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</si>
  <si>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</si>
  <si>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</si>
  <si>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</si>
  <si>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</si>
  <si>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</si>
  <si>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</si>
  <si>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</si>
  <si>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</si>
  <si>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</si>
  <si>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</si>
  <si>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</si>
  <si>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</si>
  <si>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</si>
  <si>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</si>
  <si>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</si>
  <si>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</si>
  <si>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</si>
  <si>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</si>
  <si>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</si>
  <si>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</si>
  <si>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</si>
  <si>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</si>
  <si>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</si>
  <si>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</si>
  <si>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</si>
  <si>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</si>
  <si>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</si>
  <si>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</si>
  <si>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</si>
  <si>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</si>
  <si>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</si>
  <si>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</si>
  <si>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</si>
  <si>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</si>
  <si>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</si>
  <si>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</si>
  <si>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</si>
  <si>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</si>
  <si>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</si>
  <si>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</si>
  <si>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</si>
  <si>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</si>
  <si>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</si>
  <si>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</si>
  <si>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</si>
  <si>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</si>
  <si>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</si>
  <si>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</si>
  <si>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</si>
  <si>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</si>
  <si>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</si>
  <si>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</si>
  <si>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</si>
  <si>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</si>
  <si>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</si>
  <si>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</si>
  <si>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</si>
  <si>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</si>
  <si>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</si>
  <si>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</si>
  <si>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</si>
  <si>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</si>
  <si>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</si>
  <si>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</si>
  <si>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</si>
  <si>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</si>
  <si>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</si>
  <si>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</si>
  <si>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</si>
  <si>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</si>
  <si>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</si>
  <si>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</si>
  <si>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</si>
  <si>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</si>
  <si>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</si>
  <si>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</si>
  <si>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</si>
  <si>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</si>
  <si>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</si>
  <si>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</si>
  <si>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</si>
  <si>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</si>
  <si>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</si>
  <si>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</si>
  <si>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</si>
  <si>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</si>
  <si>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</si>
  <si>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</si>
  <si>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</si>
  <si>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</si>
  <si>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</si>
  <si>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</si>
  <si>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</si>
  <si>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</si>
  <si>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</si>
  <si>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</si>
  <si>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</si>
  <si>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</si>
  <si>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</si>
  <si>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</si>
  <si>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</si>
  <si>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</si>
  <si>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</si>
  <si>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</si>
  <si>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</si>
  <si>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</si>
  <si>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</si>
  <si>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</si>
  <si>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</si>
  <si>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</si>
  <si>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</si>
  <si>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</si>
  <si>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</si>
  <si>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</si>
  <si>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</si>
  <si>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</si>
  <si>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</si>
  <si>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</si>
  <si>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</si>
  <si>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</si>
  <si>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</si>
  <si>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</si>
  <si>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</si>
  <si>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</si>
  <si>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</si>
  <si>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</si>
  <si>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</si>
  <si>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</si>
  <si>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</si>
  <si>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</si>
  <si>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</si>
  <si>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</si>
  <si>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</si>
  <si>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</si>
  <si>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</si>
  <si>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</si>
  <si>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</si>
  <si>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</si>
  <si>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</si>
  <si>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</si>
  <si>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</si>
  <si>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</si>
  <si>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</si>
  <si>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</si>
  <si>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</si>
  <si>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</si>
  <si>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</si>
  <si>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</si>
  <si>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</si>
  <si>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</si>
  <si>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</si>
  <si>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</si>
  <si>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</si>
  <si>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</si>
  <si>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</si>
  <si>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</si>
  <si>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</si>
  <si>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</si>
  <si>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</si>
  <si>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</si>
  <si>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</si>
  <si>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</si>
  <si>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</si>
  <si>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</si>
  <si>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</si>
  <si>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</si>
  <si>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</si>
  <si>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</si>
  <si>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</si>
  <si>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</si>
  <si>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</si>
  <si>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</si>
  <si>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</si>
  <si>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</si>
  <si>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</si>
  <si>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</si>
  <si>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</si>
  <si>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</si>
  <si>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</si>
  <si>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</si>
  <si>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</si>
  <si>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</si>
  <si>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</si>
  <si>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</si>
  <si>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</si>
  <si>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</si>
  <si>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</si>
  <si>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</si>
  <si>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</si>
  <si>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</si>
  <si>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</si>
  <si>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</si>
  <si>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</si>
  <si>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</si>
  <si>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</si>
  <si>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</si>
  <si>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</si>
  <si>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</si>
  <si>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</si>
  <si>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</si>
  <si>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</si>
  <si>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</si>
  <si>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</si>
  <si>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</si>
  <si>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</si>
  <si>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</si>
  <si>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</si>
  <si>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</si>
  <si>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</si>
  <si>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</si>
  <si>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</si>
  <si>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</si>
  <si>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</si>
  <si>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</si>
  <si>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</si>
  <si>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</si>
  <si>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</si>
  <si>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</si>
  <si>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</si>
  <si>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</si>
  <si>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</si>
  <si>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</si>
  <si>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</si>
  <si>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</si>
  <si>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</si>
  <si>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</si>
  <si>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</si>
  <si>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</si>
  <si>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</si>
  <si>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</si>
  <si>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</si>
  <si>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</si>
  <si>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</si>
  <si>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</si>
  <si>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</si>
  <si>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</si>
  <si>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</si>
  <si>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</si>
  <si>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</si>
  <si>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</si>
  <si>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</si>
  <si>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</si>
  <si>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</si>
  <si>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</si>
  <si>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</si>
  <si>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</si>
  <si>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</si>
  <si>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</si>
  <si>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</si>
  <si>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</si>
  <si>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</si>
  <si>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</si>
  <si>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</si>
  <si>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</si>
  <si>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</si>
  <si>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</si>
  <si>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</si>
  <si>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</si>
  <si>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</si>
  <si>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</si>
  <si>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</si>
  <si>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</si>
  <si>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</si>
  <si>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</si>
  <si>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</si>
  <si>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</si>
  <si>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</si>
  <si>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</si>
  <si>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</si>
  <si>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</si>
  <si>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</si>
  <si>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</si>
  <si>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</si>
  <si>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</si>
  <si>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</si>
  <si>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</si>
  <si>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</si>
  <si>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</si>
  <si>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</si>
  <si>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</si>
  <si>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</si>
  <si>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</si>
  <si>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</si>
  <si>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</si>
  <si>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</si>
  <si>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</si>
  <si>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</si>
  <si>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</si>
  <si>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</si>
  <si>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</si>
  <si>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</si>
  <si>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</si>
  <si>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</si>
  <si>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</si>
  <si>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</si>
  <si>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</si>
  <si>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</si>
  <si>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</si>
  <si>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</si>
  <si>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</si>
  <si>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</si>
  <si>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</si>
  <si>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</si>
  <si>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</si>
  <si>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</si>
  <si>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</si>
  <si>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</si>
  <si>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</si>
  <si>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</si>
  <si>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</si>
  <si>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</si>
  <si>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</si>
  <si>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</si>
  <si>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</si>
  <si>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</si>
  <si>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</si>
  <si>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</si>
  <si>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</si>
  <si>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</si>
  <si>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</si>
  <si>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</si>
  <si>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</si>
  <si>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</si>
  <si>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</si>
  <si>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</si>
  <si>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</si>
  <si>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</si>
  <si>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</si>
  <si>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</si>
  <si>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</si>
  <si>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</si>
  <si>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</si>
  <si>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</si>
  <si>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</si>
  <si>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</si>
  <si>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</si>
  <si>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</si>
  <si>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</si>
  <si>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</si>
  <si>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</si>
  <si>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</si>
  <si>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</si>
  <si>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</si>
  <si>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</si>
  <si>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</si>
  <si>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</si>
  <si>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</si>
  <si>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</si>
  <si>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</si>
  <si>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</si>
  <si>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</si>
  <si>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</si>
  <si>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</si>
  <si>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</si>
  <si>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</si>
  <si>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</si>
  <si>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</si>
  <si>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</si>
  <si>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</si>
  <si>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</si>
  <si>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</si>
  <si>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</si>
  <si>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</si>
  <si>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</si>
  <si>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</si>
  <si>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</si>
  <si>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</si>
  <si>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</si>
  <si>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</si>
  <si>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</si>
  <si>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</si>
  <si>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</si>
  <si>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</si>
  <si>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</si>
  <si>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</si>
  <si>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</si>
  <si>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</si>
  <si>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</si>
  <si>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</si>
  <si>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</si>
  <si>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</si>
  <si>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</si>
  <si>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</si>
  <si>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</si>
  <si>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</si>
  <si>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</si>
  <si>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</si>
  <si>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</si>
  <si>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</si>
  <si>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</si>
  <si>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</si>
  <si>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</si>
  <si>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</si>
  <si>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</si>
  <si>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</si>
  <si>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</si>
  <si>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</si>
  <si>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</si>
  <si>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</si>
  <si>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</si>
  <si>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</si>
  <si>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</si>
  <si>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</si>
  <si>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</si>
  <si>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</si>
  <si>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</si>
  <si>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</si>
  <si>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</si>
  <si>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</si>
  <si>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</si>
  <si>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</si>
  <si>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</si>
  <si>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</si>
  <si>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</si>
  <si>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</si>
  <si>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</si>
  <si>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</si>
  <si>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</si>
  <si>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</si>
  <si>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</si>
  <si>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</si>
  <si>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</si>
  <si>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</si>
  <si>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</si>
  <si>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</si>
  <si>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</si>
  <si>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</si>
  <si>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</si>
  <si>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</si>
  <si>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</si>
  <si>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</si>
  <si>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</si>
  <si>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</si>
  <si>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</si>
  <si>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</si>
  <si>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</si>
  <si>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</si>
  <si>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</si>
  <si>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</si>
  <si>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</si>
  <si>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</si>
  <si>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</si>
  <si>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</si>
  <si>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</si>
  <si>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</si>
  <si>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</si>
  <si>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</si>
  <si>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</si>
  <si>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</si>
  <si>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</si>
  <si>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</si>
  <si>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</si>
  <si>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</si>
  <si>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</si>
  <si>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</si>
  <si>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</si>
  <si>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</si>
  <si>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</si>
  <si>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</si>
  <si>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</si>
  <si>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</si>
  <si>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</si>
  <si>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</si>
  <si>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</si>
  <si>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</si>
  <si>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</si>
  <si>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</si>
  <si>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</si>
  <si>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</si>
  <si>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</si>
  <si>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</si>
  <si>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</si>
  <si>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</si>
  <si>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</si>
  <si>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</si>
  <si>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</si>
  <si>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</si>
  <si>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</si>
  <si>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</si>
  <si>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</si>
  <si>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</si>
  <si>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</si>
  <si>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</si>
  <si>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</si>
  <si>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</si>
  <si>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</si>
  <si>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</si>
  <si>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</si>
  <si>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</si>
  <si>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</si>
  <si>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</si>
  <si>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</si>
  <si>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</si>
  <si>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</si>
  <si>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</si>
  <si>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</si>
  <si>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</si>
  <si>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</si>
  <si>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</si>
  <si>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</si>
  <si>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</si>
  <si>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</si>
  <si>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</si>
  <si>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</si>
  <si>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</si>
  <si>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</si>
  <si>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</si>
  <si>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</si>
  <si>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</si>
  <si>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</si>
  <si>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</si>
  <si>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</si>
  <si>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</si>
  <si>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</si>
  <si>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</si>
  <si>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</si>
  <si>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</si>
  <si>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</si>
  <si>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</si>
  <si>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</si>
  <si>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</si>
  <si>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</si>
  <si>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</si>
  <si>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</si>
  <si>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</si>
  <si>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</si>
  <si>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</si>
  <si>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</si>
  <si>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</si>
  <si>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</si>
  <si>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</si>
  <si>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</si>
  <si>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</si>
  <si>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</si>
  <si>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</si>
  <si>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</si>
  <si>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</si>
  <si>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</si>
  <si>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</si>
  <si>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</si>
  <si>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</si>
  <si>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</si>
  <si>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</si>
  <si>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</si>
  <si>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</si>
  <si>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</si>
  <si>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</si>
  <si>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</si>
  <si>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</si>
  <si>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</si>
  <si>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</si>
  <si>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</si>
  <si>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</si>
  <si>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</si>
  <si>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</si>
  <si>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</si>
  <si>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</si>
  <si>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</si>
  <si>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</si>
  <si>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</si>
  <si>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</si>
  <si>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</si>
  <si>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</si>
  <si>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</si>
  <si>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</si>
  <si>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</si>
  <si>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</si>
  <si>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</si>
  <si>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</si>
  <si>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</si>
  <si>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</si>
  <si>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</si>
  <si>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</si>
  <si>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</si>
  <si>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</si>
  <si>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</si>
  <si>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</si>
  <si>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</si>
  <si>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</si>
  <si>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</si>
  <si>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</si>
  <si>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</si>
  <si>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</si>
  <si>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</si>
  <si>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</si>
  <si>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</si>
  <si>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</si>
  <si>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</si>
  <si>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</si>
  <si>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</si>
  <si>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</si>
  <si>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</si>
  <si>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</si>
  <si>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</si>
  <si>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</si>
  <si>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</si>
  <si>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</si>
  <si>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</si>
  <si>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</si>
  <si>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</si>
  <si>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</si>
  <si>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</si>
  <si>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</si>
  <si>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</si>
  <si>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</si>
  <si>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</si>
  <si>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</si>
  <si>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</si>
  <si>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</si>
  <si>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</si>
  <si>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</si>
  <si>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</si>
  <si>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</si>
  <si>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</si>
  <si>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</si>
  <si>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</si>
  <si>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</si>
  <si>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</si>
  <si>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</si>
  <si>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</si>
  <si>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</si>
  <si>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</si>
  <si>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</si>
  <si>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</si>
  <si>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</si>
  <si>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</si>
  <si>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</si>
  <si>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</si>
  <si>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</si>
  <si>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</si>
  <si>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</si>
  <si>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</si>
  <si>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</si>
  <si>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</si>
  <si>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</si>
  <si>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</si>
  <si>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</si>
  <si>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</si>
  <si>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</si>
  <si>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</si>
  <si>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</si>
  <si>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</si>
  <si>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</si>
  <si>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</si>
  <si>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</si>
  <si>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</si>
  <si>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</si>
  <si>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</si>
  <si>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</si>
  <si>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</si>
  <si>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</si>
  <si>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</si>
  <si>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</si>
  <si>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</si>
  <si>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</si>
  <si>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</si>
  <si>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</si>
  <si>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</si>
  <si>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</si>
  <si>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</si>
  <si>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</si>
  <si>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</si>
  <si>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</si>
  <si>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</si>
  <si>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</si>
  <si>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</si>
  <si>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</si>
  <si>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</si>
  <si>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</si>
  <si>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</si>
  <si>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</si>
  <si>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</si>
  <si>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</si>
  <si>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</si>
  <si>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</si>
  <si>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</si>
  <si>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</si>
  <si>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</si>
  <si>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</si>
  <si>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</si>
  <si>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</si>
  <si>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</si>
  <si>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</si>
  <si>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</si>
  <si>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</si>
  <si>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</si>
  <si>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</si>
  <si>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</si>
  <si>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</si>
  <si>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</si>
  <si>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</si>
  <si>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</si>
  <si>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</si>
  <si>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</si>
  <si>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</si>
  <si>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</si>
  <si>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</si>
  <si>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</si>
  <si>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</si>
  <si>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</si>
  <si>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</si>
  <si>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</si>
  <si>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</si>
  <si>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</si>
  <si>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</si>
  <si>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</si>
  <si>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</si>
  <si>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</si>
  <si>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</si>
  <si>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</si>
  <si>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</si>
  <si>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</si>
  <si>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</si>
  <si>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</si>
  <si>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</si>
  <si>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</si>
  <si>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</si>
  <si>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</si>
  <si>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</si>
  <si>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</si>
  <si>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</si>
  <si>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</si>
  <si>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</si>
  <si>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</si>
  <si>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</si>
  <si>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</si>
  <si>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</si>
  <si>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</si>
  <si>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</si>
  <si>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</si>
  <si>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</si>
  <si>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</si>
  <si>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</si>
  <si>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</si>
  <si>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</si>
  <si>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</si>
  <si>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</si>
  <si>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</si>
  <si>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</si>
  <si>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</si>
  <si>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</si>
  <si>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</si>
  <si>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</si>
  <si>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</si>
  <si>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</si>
  <si>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</si>
  <si>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</si>
  <si>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</si>
  <si>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</si>
  <si>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</si>
  <si>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</si>
  <si>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</si>
  <si>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</si>
  <si>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</si>
  <si>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</si>
  <si>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</si>
  <si>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</si>
  <si>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</si>
  <si>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</si>
  <si>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</si>
  <si>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</si>
  <si>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</si>
  <si>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</si>
  <si>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</si>
  <si>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</si>
  <si>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</si>
  <si>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</si>
  <si>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</si>
  <si>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</si>
  <si>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</si>
  <si>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</si>
  <si>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</si>
  <si>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</si>
  <si>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</si>
  <si>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</si>
  <si>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</si>
  <si>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</si>
  <si>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</si>
  <si>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</si>
  <si>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</si>
  <si>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</si>
  <si>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</si>
  <si>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</si>
  <si>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</si>
  <si>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</si>
  <si>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</si>
  <si>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</si>
  <si>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</si>
  <si>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</si>
  <si>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</si>
  <si>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</si>
  <si>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</si>
  <si>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</si>
  <si>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</si>
  <si>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</si>
  <si>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</si>
  <si>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</si>
  <si>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</si>
  <si>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</si>
  <si>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</si>
  <si>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</si>
  <si>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</si>
  <si>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</si>
  <si>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</si>
  <si>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</si>
  <si>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</si>
  <si>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</si>
  <si>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</si>
  <si>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</si>
  <si>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</si>
  <si>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</si>
  <si>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</si>
  <si>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</si>
  <si>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</si>
  <si>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</si>
  <si>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</si>
  <si>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</si>
  <si>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</si>
  <si>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</si>
  <si>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</si>
  <si>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</si>
  <si>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</si>
  <si>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</si>
  <si>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</si>
  <si>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</si>
  <si>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</si>
  <si>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</si>
  <si>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</si>
  <si>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</si>
  <si>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</si>
  <si>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</si>
  <si>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</si>
  <si>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</si>
  <si>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</si>
  <si>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</si>
  <si>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</si>
  <si>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</si>
  <si>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</si>
  <si>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</si>
  <si>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</si>
  <si>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</si>
  <si>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</si>
  <si>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</si>
  <si>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</si>
  <si>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</si>
  <si>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</si>
  <si>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</si>
  <si>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</si>
  <si>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</si>
  <si>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</si>
  <si>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</si>
  <si>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</si>
  <si>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</si>
  <si>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</si>
  <si>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</si>
  <si>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</si>
  <si>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</si>
  <si>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</si>
  <si>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</si>
  <si>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</si>
  <si>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</si>
  <si>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</si>
  <si>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</si>
  <si>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</si>
  <si>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</si>
  <si>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</si>
  <si>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</si>
  <si>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</si>
  <si>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</si>
  <si>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</si>
  <si>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</si>
  <si>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</si>
  <si>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</si>
  <si>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</si>
  <si>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</si>
  <si>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</si>
  <si>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</si>
  <si>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</si>
  <si>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</si>
  <si>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</si>
  <si>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</si>
  <si>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</si>
  <si>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</si>
  <si>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</si>
  <si>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</si>
  <si>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</si>
  <si>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</si>
  <si>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</si>
  <si>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</si>
  <si>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</si>
  <si>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</si>
  <si>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</si>
  <si>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</si>
  <si>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</si>
  <si>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</si>
  <si>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</si>
  <si>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</si>
  <si>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</si>
  <si>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</si>
  <si>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</si>
  <si>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</si>
  <si>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</si>
  <si>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</si>
  <si>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</si>
  <si>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</si>
  <si>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</si>
  <si>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</si>
  <si>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</si>
  <si>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</si>
  <si>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</si>
  <si>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</si>
  <si>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</si>
  <si>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</si>
  <si>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</si>
  <si>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</si>
  <si>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</si>
  <si>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</si>
  <si>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</si>
  <si>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</si>
  <si>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</si>
  <si>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</si>
  <si>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</si>
  <si>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</si>
  <si>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</si>
  <si>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</si>
  <si>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</si>
  <si>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</si>
  <si>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</si>
  <si>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</si>
  <si>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</si>
  <si>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</si>
  <si>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</si>
  <si>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</si>
  <si>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</si>
  <si>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</si>
  <si>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</si>
  <si>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</si>
  <si>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</si>
  <si>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</si>
  <si>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</si>
  <si>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</si>
  <si>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</si>
  <si>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</si>
  <si>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</si>
  <si>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</si>
  <si>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</si>
  <si>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</si>
  <si>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</si>
  <si>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</si>
  <si>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</si>
  <si>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</si>
  <si>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</si>
  <si>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</si>
  <si>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</si>
  <si>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</si>
  <si>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</si>
  <si>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</si>
  <si>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</si>
  <si>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</si>
  <si>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</si>
  <si>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</si>
  <si>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</si>
  <si>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</si>
  <si>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</si>
  <si>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</si>
  <si>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</si>
  <si>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</si>
  <si>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</si>
  <si>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</si>
  <si>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</si>
  <si>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</si>
  <si>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</si>
  <si>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</si>
  <si>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</si>
  <si>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</si>
  <si>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</si>
  <si>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</si>
  <si>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</si>
  <si>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</si>
  <si>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</si>
  <si>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</si>
  <si>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</si>
  <si>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</si>
  <si>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</si>
  <si>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</si>
  <si>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</si>
  <si>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</si>
  <si>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</si>
  <si>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</si>
  <si>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</si>
  <si>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</si>
  <si>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</si>
  <si>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</si>
  <si>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</si>
  <si>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</si>
  <si>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</si>
  <si>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</si>
  <si>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</si>
  <si>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</si>
  <si>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</si>
  <si>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</si>
  <si>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</si>
  <si>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</si>
  <si>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</si>
  <si>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</si>
  <si>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</si>
  <si>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</si>
  <si>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</si>
  <si>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</si>
  <si>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</si>
  <si>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</si>
  <si>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</si>
  <si>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</si>
  <si>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</si>
  <si>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</si>
  <si>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</si>
  <si>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</si>
  <si>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</si>
  <si>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</si>
  <si>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</si>
  <si>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</si>
  <si>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</si>
  <si>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</si>
  <si>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</si>
  <si>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</si>
  <si>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</si>
  <si>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</si>
  <si>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</si>
  <si>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</si>
  <si>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</si>
  <si>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</si>
  <si>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</si>
  <si>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</si>
  <si>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</si>
  <si>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</si>
  <si>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</si>
  <si>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</si>
  <si>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</si>
  <si>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</si>
  <si>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</si>
  <si>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</si>
  <si>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</si>
  <si>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</si>
  <si>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</si>
  <si>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</si>
  <si>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</si>
  <si>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</si>
  <si>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</si>
  <si>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</si>
  <si>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</si>
  <si>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</si>
  <si>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</si>
  <si>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</si>
  <si>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</si>
  <si>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</si>
  <si>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</si>
  <si>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</si>
  <si>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</si>
  <si>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</si>
  <si>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</si>
  <si>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</si>
  <si>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</si>
  <si>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</si>
  <si>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</si>
  <si>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</si>
  <si>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</si>
  <si>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</si>
  <si>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</si>
  <si>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</si>
  <si>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</si>
  <si>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</si>
  <si>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</si>
  <si>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</si>
  <si>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</si>
  <si>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</si>
  <si>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</si>
  <si>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</si>
  <si>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</si>
  <si>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</si>
  <si>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</si>
  <si>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</si>
  <si>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</si>
  <si>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</si>
  <si>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</si>
  <si>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</si>
  <si>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</si>
  <si>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</si>
  <si>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</si>
  <si>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</si>
  <si>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</si>
  <si>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</si>
  <si>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</si>
  <si>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</si>
  <si>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</si>
  <si>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</si>
  <si>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</si>
  <si>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</si>
  <si>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</si>
  <si>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</si>
  <si>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</si>
  <si>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</si>
  <si>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</si>
  <si>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</si>
  <si>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</si>
  <si>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</si>
  <si>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</si>
  <si>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</si>
  <si>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</si>
  <si>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</si>
  <si>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</si>
  <si>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</si>
  <si>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</si>
  <si>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</si>
  <si>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</si>
  <si>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</si>
  <si>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</si>
  <si>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</si>
  <si>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</si>
  <si>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</si>
  <si>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</si>
  <si>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</si>
  <si>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</si>
  <si>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</si>
  <si>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</si>
  <si>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</si>
  <si>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</si>
  <si>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</si>
  <si>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</si>
  <si>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</si>
  <si>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</si>
  <si>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</si>
  <si>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</si>
  <si>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</si>
  <si>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</si>
  <si>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</si>
  <si>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</si>
  <si>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</si>
  <si>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</si>
  <si>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</si>
  <si>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</si>
  <si>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</si>
  <si>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</si>
  <si>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</si>
  <si>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</si>
  <si>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</si>
  <si>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</si>
  <si>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</si>
  <si>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</si>
  <si>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</si>
  <si>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</si>
  <si>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</si>
  <si>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</si>
  <si>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</si>
  <si>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</si>
  <si>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</si>
  <si>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</si>
  <si>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</si>
  <si>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</si>
  <si>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</si>
  <si>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</si>
  <si>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</si>
  <si>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</si>
  <si>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</si>
  <si>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</si>
  <si>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</si>
  <si>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</si>
  <si>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</si>
  <si>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</si>
  <si>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</si>
  <si>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</si>
  <si>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</si>
  <si>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</si>
  <si>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</si>
  <si>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</si>
  <si>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</si>
  <si>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</si>
  <si>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</si>
  <si>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</si>
  <si>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</si>
  <si>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</si>
  <si>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</si>
  <si>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</si>
  <si>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</si>
  <si>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</si>
  <si>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</si>
  <si>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</si>
  <si>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</si>
  <si>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</si>
  <si>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</si>
  <si>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</si>
  <si>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</si>
  <si>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</si>
  <si>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</si>
  <si>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</si>
  <si>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</si>
  <si>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</si>
  <si>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</si>
  <si>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</si>
  <si>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</si>
  <si>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</si>
  <si>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</si>
  <si>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</si>
  <si>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</si>
  <si>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</si>
  <si>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</si>
  <si>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</si>
  <si>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</si>
  <si>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</si>
  <si>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</si>
  <si>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</si>
  <si>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</si>
  <si>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</si>
  <si>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</si>
  <si>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</si>
  <si>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</si>
  <si>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</si>
  <si>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</si>
  <si>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</si>
  <si>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</si>
  <si>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</si>
  <si>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</si>
  <si>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</si>
  <si>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</si>
  <si>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</si>
  <si>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</si>
  <si>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</si>
  <si>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</si>
  <si>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</si>
  <si>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</si>
  <si>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</si>
  <si>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</si>
  <si>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</si>
  <si>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</si>
  <si>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</si>
  <si>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</si>
  <si>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</si>
  <si>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</si>
  <si>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</si>
  <si>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</si>
  <si>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</si>
  <si>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</si>
  <si>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</si>
  <si>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</si>
  <si>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</si>
  <si>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</si>
  <si>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</si>
  <si>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</si>
  <si>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</si>
  <si>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</si>
  <si>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</si>
  <si>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</si>
  <si>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</si>
  <si>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</si>
  <si>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</si>
  <si>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</si>
  <si>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</si>
  <si>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</si>
  <si>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</si>
  <si>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</si>
  <si>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</si>
  <si>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</si>
  <si>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</si>
  <si>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</si>
  <si>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</si>
  <si>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</si>
  <si>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</si>
  <si>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</si>
  <si>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</si>
  <si>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</si>
  <si>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</si>
  <si>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</si>
  <si>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</si>
  <si>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</si>
  <si>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</si>
  <si>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</si>
  <si>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</si>
  <si>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</si>
  <si>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</si>
  <si>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</si>
  <si>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</si>
  <si>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</si>
  <si>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</si>
  <si>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</si>
  <si>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</si>
  <si>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</si>
  <si>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</si>
  <si>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</si>
  <si>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</si>
  <si>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</si>
  <si>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</si>
  <si>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</si>
  <si>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</si>
  <si>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</si>
  <si>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</si>
  <si>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</si>
  <si>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</si>
  <si>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</si>
  <si>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</si>
  <si>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</si>
  <si>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</si>
  <si>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</si>
  <si>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</si>
  <si>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</si>
  <si>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</si>
  <si>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</si>
  <si>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</si>
  <si>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</si>
  <si>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</si>
  <si>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</si>
  <si>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</si>
  <si>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</si>
  <si>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</si>
  <si>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</si>
  <si>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</si>
  <si>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</si>
  <si>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</si>
  <si>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</si>
  <si>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</si>
  <si>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</si>
  <si>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</si>
  <si>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</si>
  <si>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</si>
  <si>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</si>
  <si>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</si>
  <si>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</si>
  <si>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</si>
  <si>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</si>
  <si>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</si>
  <si>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</si>
  <si>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</si>
  <si>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</si>
  <si>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</si>
  <si>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</si>
  <si>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</si>
  <si>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</si>
  <si>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</si>
  <si>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</si>
  <si>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</si>
  <si>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</si>
  <si>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</si>
  <si>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</si>
  <si>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</si>
  <si>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</si>
  <si>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</si>
  <si>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</si>
  <si>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</si>
  <si>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</si>
  <si>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</si>
  <si>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</si>
  <si>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</si>
  <si>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</si>
  <si>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</si>
  <si>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</si>
  <si>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</si>
  <si>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</si>
  <si>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</si>
  <si>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</si>
  <si>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</si>
  <si>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</si>
  <si>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</si>
  <si>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</si>
  <si>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</si>
  <si>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</si>
  <si>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</si>
  <si>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</si>
  <si>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</si>
  <si>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</si>
  <si>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</si>
  <si>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</si>
  <si>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</si>
  <si>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</si>
  <si>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</si>
  <si>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</si>
  <si>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</si>
  <si>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</si>
  <si>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</si>
  <si>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</si>
  <si>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</si>
  <si>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</si>
  <si>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</si>
  <si>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</si>
  <si>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</si>
  <si>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</si>
  <si>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</si>
  <si>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</si>
  <si>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</si>
  <si>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</si>
  <si>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</si>
  <si>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</si>
  <si>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</si>
  <si>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</si>
  <si>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</si>
  <si>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</si>
  <si>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</si>
  <si>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</si>
  <si>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</si>
  <si>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</si>
  <si>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</si>
  <si>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</si>
  <si>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</si>
  <si>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</si>
  <si>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</si>
  <si>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</si>
  <si>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</si>
  <si>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</si>
  <si>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</si>
  <si>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</si>
  <si>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</si>
  <si>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</si>
  <si>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</si>
  <si>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</si>
  <si>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</si>
  <si>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</si>
  <si>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</si>
  <si>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</si>
  <si>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</si>
  <si>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</si>
  <si>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</si>
  <si>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</si>
  <si>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</si>
  <si>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</si>
  <si>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</si>
  <si>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</si>
  <si>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</si>
  <si>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</si>
  <si>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</si>
  <si>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</si>
  <si>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</si>
  <si>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</si>
  <si>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</si>
  <si>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</si>
  <si>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</si>
  <si>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</si>
  <si>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</si>
  <si>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</si>
  <si>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</si>
  <si>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</si>
  <si>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</si>
  <si>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</si>
  <si>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</si>
  <si>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</si>
  <si>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</si>
  <si>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</si>
  <si>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</si>
  <si>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</si>
  <si>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</si>
  <si>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</si>
  <si>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</si>
  <si>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</si>
  <si>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</si>
  <si>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</si>
  <si>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</si>
  <si>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</si>
  <si>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</si>
  <si>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</si>
  <si>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</si>
  <si>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</si>
  <si>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</si>
  <si>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</si>
  <si>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</si>
  <si>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</si>
  <si>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</si>
  <si>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</si>
  <si>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</si>
  <si>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</si>
  <si>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</si>
  <si>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</si>
  <si>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</si>
  <si>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</si>
  <si>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</si>
  <si>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</si>
  <si>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</si>
  <si>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</si>
  <si>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</si>
  <si>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</si>
  <si>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</si>
  <si>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</si>
  <si>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</si>
  <si>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</si>
  <si>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</si>
  <si>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</si>
  <si>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</si>
  <si>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</si>
  <si>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</si>
  <si>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</si>
  <si>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</si>
  <si>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</si>
  <si>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</si>
  <si>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</si>
  <si>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</si>
  <si>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</si>
  <si>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</si>
  <si>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</si>
  <si>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</si>
  <si>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</si>
  <si>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</si>
  <si>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</si>
  <si>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</si>
  <si>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</si>
  <si>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</si>
  <si>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</si>
  <si>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</si>
  <si>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</si>
  <si>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</si>
  <si>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</si>
  <si>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</si>
  <si>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</si>
  <si>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</si>
  <si>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</si>
  <si>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</si>
  <si>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</si>
  <si>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</si>
  <si>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</si>
  <si>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</si>
  <si>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</si>
  <si>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</si>
  <si>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</si>
  <si>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</si>
  <si>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</si>
  <si>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</si>
  <si>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</si>
  <si>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</si>
  <si>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</si>
  <si>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</si>
  <si>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</si>
  <si>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</si>
  <si>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</si>
  <si>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</si>
  <si>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</si>
  <si>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</si>
  <si>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</si>
  <si>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</si>
  <si>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</si>
  <si>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</si>
  <si>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</si>
  <si>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</si>
  <si>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</si>
  <si>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</si>
  <si>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</si>
  <si>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</si>
  <si>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</si>
  <si>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</si>
  <si>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</si>
  <si>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</si>
  <si>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</si>
  <si>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</si>
  <si>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</si>
  <si>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</si>
  <si>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</si>
  <si>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</si>
  <si>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</si>
  <si>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</si>
  <si>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</si>
  <si>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</si>
  <si>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</si>
  <si>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</si>
  <si>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</si>
  <si>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</si>
  <si>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</si>
  <si>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</si>
  <si>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</si>
  <si>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</si>
  <si>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</si>
  <si>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</si>
  <si>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</si>
  <si>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</si>
  <si>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</si>
  <si>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</si>
  <si>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</si>
  <si>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</si>
  <si>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</si>
  <si>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</si>
  <si>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</si>
  <si>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</si>
  <si>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</si>
  <si>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</si>
  <si>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</si>
  <si>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</si>
  <si>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</si>
  <si>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</si>
  <si>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</si>
  <si>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</si>
  <si>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</si>
  <si>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</si>
  <si>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</si>
  <si>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</si>
  <si>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</si>
  <si>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</si>
  <si>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</si>
  <si>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</si>
  <si>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</si>
  <si>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</si>
  <si>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</si>
  <si>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</si>
  <si>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</si>
  <si>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</si>
  <si>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</si>
  <si>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</si>
  <si>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</si>
  <si>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</si>
  <si>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</si>
  <si>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</si>
  <si>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</si>
  <si>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</si>
  <si>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</si>
  <si>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</si>
  <si>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</si>
  <si>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</si>
  <si>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</si>
  <si>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</si>
  <si>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</si>
  <si>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</si>
  <si>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</si>
  <si>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</si>
  <si>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</si>
  <si>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</si>
  <si>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</si>
  <si>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</si>
  <si>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</si>
  <si>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</si>
  <si>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</si>
  <si>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</si>
  <si>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</si>
  <si>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</si>
  <si>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</si>
  <si>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</si>
  <si>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</si>
  <si>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</si>
  <si>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</si>
  <si>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</si>
  <si>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</si>
  <si>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</si>
  <si>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</si>
  <si>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</si>
  <si>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</si>
  <si>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</si>
  <si>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</si>
  <si>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</si>
  <si>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</si>
  <si>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</si>
  <si>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</si>
  <si>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</si>
  <si>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</si>
  <si>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</si>
  <si>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</si>
  <si>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</si>
  <si>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</si>
  <si>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</si>
  <si>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</si>
  <si>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</si>
  <si>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</si>
  <si>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</si>
  <si>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</si>
  <si>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</si>
  <si>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</si>
  <si>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</si>
  <si>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</si>
  <si>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</si>
  <si>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</si>
  <si>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</si>
  <si>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</si>
  <si>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</si>
  <si>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</si>
  <si>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</si>
  <si>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</si>
  <si>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</si>
  <si>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</si>
  <si>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</si>
  <si>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</si>
  <si>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</si>
  <si>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</si>
  <si>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</si>
  <si>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</si>
  <si>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</si>
  <si>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</si>
  <si>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</si>
  <si>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</si>
  <si>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</si>
  <si>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</si>
  <si>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</si>
  <si>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</si>
  <si>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</si>
  <si>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</si>
  <si>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</si>
  <si>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</si>
  <si>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</si>
  <si>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</si>
  <si>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</si>
  <si>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</si>
  <si>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</si>
  <si>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</si>
  <si>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</si>
  <si>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</si>
  <si>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</si>
  <si>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</si>
  <si>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</si>
  <si>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</si>
  <si>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</si>
  <si>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</si>
  <si>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</si>
  <si>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</si>
  <si>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</si>
  <si>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</si>
  <si>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</si>
  <si>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</si>
  <si>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</si>
  <si>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</si>
  <si>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</si>
  <si>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</si>
  <si>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</si>
  <si>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</si>
  <si>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</si>
  <si>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</si>
  <si>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</si>
  <si>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</si>
  <si>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</si>
  <si>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</si>
  <si>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</si>
  <si>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</si>
  <si>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</si>
  <si>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</si>
  <si>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</si>
  <si>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</si>
  <si>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</si>
  <si>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</si>
  <si>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</si>
  <si>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</si>
  <si>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</si>
  <si>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</si>
  <si>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</si>
  <si>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</si>
  <si>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</si>
  <si>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</si>
  <si>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</si>
  <si>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</si>
  <si>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</si>
  <si>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</si>
  <si>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</si>
  <si>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</si>
  <si>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</si>
  <si>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</si>
  <si>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</si>
  <si>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</si>
  <si>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</si>
  <si>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</si>
  <si>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</si>
  <si>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</si>
  <si>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</si>
  <si>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</si>
  <si>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</si>
  <si>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</si>
  <si>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</si>
  <si>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</si>
  <si>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</si>
  <si>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</si>
  <si>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</si>
  <si>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</si>
  <si>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</si>
  <si>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</si>
  <si>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</si>
  <si>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</si>
  <si>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</si>
  <si>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</si>
  <si>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</si>
  <si>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</si>
  <si>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</si>
  <si>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</si>
  <si>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</si>
  <si>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</si>
  <si>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</si>
  <si>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</si>
  <si>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</si>
  <si>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</si>
  <si>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</si>
  <si>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</si>
  <si>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</si>
  <si>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</si>
  <si>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</si>
  <si>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</si>
  <si>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</si>
  <si>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</si>
  <si>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</si>
  <si>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</si>
  <si>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</si>
  <si>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</si>
  <si>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</si>
  <si>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</si>
  <si>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</si>
  <si>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</si>
  <si>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</si>
  <si>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</si>
  <si>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</si>
  <si>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</si>
  <si>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</si>
  <si>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</si>
  <si>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</si>
  <si>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</si>
  <si>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</si>
  <si>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</si>
  <si>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</si>
  <si>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</si>
  <si>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</si>
  <si>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</si>
  <si>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</si>
  <si>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</si>
  <si>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</si>
  <si>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</si>
  <si>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</si>
  <si>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</si>
  <si>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</si>
  <si>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</si>
  <si>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</si>
  <si>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</si>
  <si>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</si>
  <si>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</si>
  <si>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</si>
  <si>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</si>
  <si>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</si>
  <si>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</si>
  <si>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</si>
  <si>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</si>
  <si>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</si>
  <si>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</si>
  <si>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</si>
  <si>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</si>
  <si>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</si>
  <si>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</si>
  <si>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</si>
  <si>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</si>
  <si>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</si>
  <si>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</si>
  <si>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</si>
  <si>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</si>
  <si>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</si>
  <si>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</si>
  <si>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</si>
  <si>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</si>
  <si>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</si>
  <si>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</si>
  <si>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</si>
  <si>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</si>
  <si>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</si>
  <si>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</si>
  <si>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</si>
  <si>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</si>
  <si>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</si>
  <si>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</si>
  <si>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</si>
  <si>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</si>
  <si>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</si>
  <si>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</si>
  <si>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</si>
  <si>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</si>
  <si>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</si>
  <si>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</si>
  <si>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</si>
  <si>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</si>
  <si>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</si>
  <si>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</si>
  <si>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</si>
  <si>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</si>
  <si>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</si>
  <si>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</si>
  <si>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</si>
  <si>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</si>
  <si>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</si>
  <si>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</si>
  <si>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</si>
  <si>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</si>
  <si>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</si>
  <si>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</si>
  <si>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</si>
  <si>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</si>
  <si>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</si>
  <si>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</si>
  <si>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</si>
  <si>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</si>
  <si>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</si>
  <si>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</si>
  <si>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</si>
  <si>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</si>
  <si>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</si>
  <si>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</si>
  <si>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</si>
  <si>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</si>
  <si>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</si>
  <si>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</si>
  <si>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</si>
  <si>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</si>
  <si>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</si>
  <si>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</si>
  <si>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</si>
  <si>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</si>
  <si>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</si>
  <si>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</si>
  <si>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</si>
  <si>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</si>
  <si>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</si>
  <si>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</si>
  <si>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</si>
  <si>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</si>
  <si>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</si>
  <si>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</si>
  <si>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</si>
  <si>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</si>
  <si>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</si>
  <si>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</si>
  <si>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</si>
  <si>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</si>
  <si>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</si>
  <si>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</si>
  <si>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</si>
  <si>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</si>
  <si>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</si>
  <si>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</si>
  <si>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</si>
  <si>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</si>
  <si>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</si>
  <si>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</si>
  <si>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</si>
  <si>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</si>
  <si>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</si>
  <si>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</si>
  <si>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</si>
  <si>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</si>
  <si>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</si>
  <si>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</si>
  <si>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</si>
  <si>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</si>
  <si>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</si>
  <si>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</si>
  <si>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</si>
  <si>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</si>
  <si>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</si>
  <si>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</si>
  <si>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</si>
  <si>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</si>
  <si>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</si>
  <si>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</si>
  <si>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</si>
  <si>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</si>
  <si>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</si>
  <si>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</si>
  <si>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</si>
  <si>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</si>
  <si>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</si>
  <si>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</si>
  <si>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</si>
  <si>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</si>
  <si>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</si>
  <si>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</si>
  <si>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</si>
  <si>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</si>
  <si>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</si>
  <si>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</si>
  <si>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</si>
  <si>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</si>
  <si>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</si>
  <si>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</si>
  <si>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</si>
  <si>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</si>
  <si>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</si>
  <si>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</si>
  <si>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</si>
  <si>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</si>
  <si>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</si>
  <si>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</si>
  <si>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</si>
  <si>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</si>
  <si>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</si>
  <si>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</si>
  <si>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</si>
  <si>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</si>
  <si>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</si>
  <si>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</si>
  <si>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</si>
  <si>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</si>
  <si>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</si>
  <si>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</si>
  <si>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</si>
  <si>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</si>
  <si>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</si>
  <si>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</si>
  <si>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</si>
  <si>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</si>
  <si>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</si>
  <si>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</si>
  <si>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</si>
  <si>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</si>
  <si>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</si>
  <si>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</si>
  <si>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</si>
  <si>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</si>
  <si>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</si>
  <si>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</si>
  <si>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</si>
  <si>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</si>
  <si>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</si>
  <si>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</si>
  <si>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</si>
  <si>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</si>
  <si>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</si>
  <si>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</si>
  <si>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</si>
  <si>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</si>
  <si>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</si>
  <si>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</si>
  <si>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</si>
  <si>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</si>
  <si>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</si>
  <si>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</si>
  <si>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</si>
  <si>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</si>
  <si>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</si>
  <si>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</si>
  <si>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</si>
  <si>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</si>
  <si>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</si>
  <si>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</si>
  <si>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</si>
  <si>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</si>
  <si>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</si>
  <si>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</si>
  <si>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</si>
  <si>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</si>
  <si>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</si>
  <si>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</si>
  <si>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</si>
  <si>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</si>
  <si>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</si>
  <si>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</si>
  <si>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</si>
  <si>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</si>
  <si>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</si>
  <si>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</si>
  <si>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</si>
  <si>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</si>
  <si>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</si>
  <si>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</si>
  <si>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</si>
  <si>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</si>
  <si>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</si>
  <si>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</si>
  <si>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</si>
  <si>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</si>
  <si>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</si>
  <si>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</si>
  <si>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</si>
  <si>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</si>
  <si>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</si>
  <si>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</si>
  <si>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</si>
  <si>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</si>
  <si>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</si>
  <si>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</si>
  <si>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</si>
  <si>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</si>
  <si>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</si>
  <si>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</si>
  <si>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</si>
  <si>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</si>
  <si>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</si>
  <si>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</si>
  <si>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</si>
  <si>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</si>
  <si>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</si>
  <si>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</si>
  <si>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</si>
  <si>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</si>
  <si>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</si>
  <si>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</si>
  <si>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</si>
  <si>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</si>
  <si>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</si>
  <si>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</si>
  <si>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</si>
  <si>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</si>
  <si>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</si>
  <si>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</si>
  <si>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</si>
  <si>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</si>
  <si>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</si>
  <si>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</si>
  <si>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</si>
  <si>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</si>
  <si>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</si>
  <si>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</si>
  <si>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</si>
  <si>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</si>
  <si>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</si>
  <si>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</si>
  <si>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</si>
  <si>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</si>
  <si>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</si>
  <si>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</si>
  <si>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</si>
  <si>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</si>
  <si>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</si>
  <si>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</si>
  <si>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</si>
  <si>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</si>
  <si>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</si>
  <si>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</si>
  <si>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</si>
  <si>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</si>
  <si>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</si>
  <si>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</si>
  <si>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</si>
  <si>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</si>
  <si>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</si>
  <si>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</si>
  <si>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</si>
  <si>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</si>
  <si>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</si>
  <si>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</si>
  <si>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</si>
  <si>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</si>
  <si>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</si>
  <si>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</si>
  <si>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</si>
  <si>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</si>
  <si>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</si>
  <si>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</si>
  <si>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</si>
  <si>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</si>
  <si>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</si>
  <si>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</si>
  <si>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</si>
  <si>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</si>
  <si>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</si>
  <si>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</si>
  <si>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</si>
  <si>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</si>
  <si>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</si>
  <si>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</si>
  <si>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</si>
  <si>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</si>
  <si>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</si>
  <si>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</si>
  <si>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</si>
  <si>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</si>
  <si>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</si>
  <si>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</si>
  <si>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</si>
  <si>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</si>
  <si>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</si>
  <si>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</si>
  <si>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</si>
  <si>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</si>
  <si>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</si>
  <si>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</si>
  <si>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</si>
  <si>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</si>
  <si>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</si>
  <si>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</si>
  <si>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</si>
  <si>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</si>
  <si>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</si>
  <si>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</si>
  <si>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</si>
  <si>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</si>
  <si>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</si>
  <si>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</si>
  <si>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</si>
  <si>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</si>
  <si>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</si>
  <si>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</si>
  <si>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</si>
  <si>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</si>
  <si>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</si>
  <si>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</si>
  <si>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</si>
  <si>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</si>
  <si>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</si>
  <si>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</si>
  <si>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</si>
  <si>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</si>
  <si>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</si>
  <si>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</si>
  <si>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</si>
  <si>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</si>
  <si>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</si>
  <si>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</si>
  <si>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</si>
  <si>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</si>
  <si>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</si>
  <si>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</si>
  <si>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</si>
  <si>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</si>
  <si>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</si>
  <si>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</si>
  <si>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</si>
  <si>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</si>
  <si>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</si>
  <si>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</si>
  <si>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</si>
  <si>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</si>
  <si>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</si>
  <si>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</si>
  <si>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</si>
  <si>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</si>
  <si>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</si>
  <si>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</si>
  <si>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</si>
  <si>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</si>
  <si>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</si>
  <si>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</si>
  <si>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</si>
  <si>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</si>
  <si>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</si>
  <si>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</si>
  <si>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</si>
  <si>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</si>
  <si>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</si>
  <si>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</si>
  <si>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</si>
  <si>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</si>
  <si>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</si>
  <si>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</si>
  <si>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</si>
  <si>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</si>
  <si>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</si>
  <si>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</si>
  <si>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</si>
  <si>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</si>
  <si>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</si>
  <si>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</si>
  <si>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</si>
  <si>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</si>
  <si>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</si>
  <si>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</si>
  <si>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</si>
  <si>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</si>
  <si>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</si>
  <si>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</si>
  <si>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</si>
  <si>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</si>
  <si>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</si>
  <si>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</si>
  <si>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</si>
  <si>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</si>
  <si>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</si>
  <si>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</si>
  <si>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</si>
  <si>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</si>
  <si>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</si>
  <si>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</si>
  <si>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</si>
  <si>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</si>
  <si>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</si>
  <si>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</si>
  <si>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</si>
  <si>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</si>
  <si>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</si>
  <si>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</si>
  <si>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</si>
  <si>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</si>
  <si>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</si>
  <si>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</si>
  <si>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</si>
  <si>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</si>
  <si>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</si>
  <si>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</si>
  <si>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</si>
  <si>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</si>
  <si>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</si>
  <si>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</si>
  <si>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</si>
  <si>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</si>
  <si>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</si>
  <si>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</si>
  <si>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</si>
  <si>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</si>
  <si>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</si>
  <si>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</si>
  <si>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</si>
  <si>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</si>
  <si>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</si>
  <si>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</si>
  <si>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</si>
  <si>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</si>
  <si>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</si>
  <si>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</si>
  <si>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</si>
  <si>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</si>
  <si>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</si>
  <si>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</si>
  <si>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</si>
  <si>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</si>
  <si>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</si>
  <si>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</si>
  <si>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</si>
  <si>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</si>
  <si>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</si>
  <si>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</si>
  <si>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</si>
  <si>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</si>
  <si>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</si>
  <si>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</si>
  <si>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</si>
  <si>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</si>
  <si>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</si>
  <si>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</si>
  <si>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</si>
  <si>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</si>
  <si>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</si>
  <si>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</si>
  <si>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</si>
  <si>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</si>
  <si>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</si>
  <si>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</si>
  <si>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</si>
  <si>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</si>
  <si>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</si>
  <si>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</si>
  <si>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</si>
  <si>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</si>
  <si>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</si>
  <si>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</si>
  <si>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</si>
  <si>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</si>
  <si>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</si>
  <si>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</si>
  <si>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</si>
  <si>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</si>
  <si>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</si>
  <si>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</si>
  <si>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</si>
  <si>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</si>
  <si>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</si>
  <si>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</si>
  <si>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</si>
  <si>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</si>
  <si>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</si>
  <si>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</si>
  <si>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</si>
  <si>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</si>
  <si>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</si>
  <si>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</si>
  <si>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</si>
  <si>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</si>
  <si>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</si>
  <si>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</si>
  <si>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</si>
  <si>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</si>
  <si>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</si>
  <si>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</si>
  <si>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</si>
  <si>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</si>
  <si>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</si>
  <si>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</si>
  <si>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</si>
  <si>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</si>
  <si>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</si>
  <si>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</si>
  <si>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</si>
  <si>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</si>
  <si>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</si>
  <si>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</si>
  <si>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</si>
  <si>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</si>
  <si>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</si>
  <si>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</si>
  <si>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</si>
  <si>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</si>
  <si>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</si>
  <si>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</si>
  <si>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</si>
  <si>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</si>
  <si>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</si>
  <si>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</si>
  <si>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</si>
  <si>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</si>
  <si>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</si>
  <si>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</si>
  <si>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</si>
  <si>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</si>
  <si>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</si>
  <si>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</si>
  <si>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</si>
  <si>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</si>
  <si>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</si>
  <si>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</si>
  <si>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</si>
  <si>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</si>
  <si>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</si>
  <si>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</si>
  <si>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</si>
  <si>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</si>
  <si>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</si>
  <si>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</si>
  <si>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</si>
  <si>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</si>
  <si>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</si>
  <si>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</si>
  <si>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</si>
  <si>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</si>
  <si>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</si>
  <si>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</si>
  <si>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</si>
  <si>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</si>
  <si>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</si>
  <si>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</si>
  <si>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</si>
  <si>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</si>
  <si>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</si>
  <si>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</si>
  <si>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</si>
  <si>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</si>
  <si>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</si>
  <si>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</si>
  <si>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</si>
  <si>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</si>
  <si>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</si>
  <si>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</si>
  <si>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</si>
  <si>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</si>
  <si>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</si>
  <si>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</si>
  <si>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</si>
  <si>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</si>
  <si>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</si>
  <si>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</si>
  <si>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</si>
  <si>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</si>
  <si>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</si>
  <si>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</si>
  <si>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</si>
  <si>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</si>
  <si>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</si>
  <si>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</si>
  <si>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</si>
  <si>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</si>
  <si>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</si>
  <si>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</si>
  <si>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</si>
  <si>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</si>
  <si>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</si>
  <si>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</si>
  <si>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</si>
  <si>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</si>
  <si>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</si>
  <si>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</si>
  <si>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</si>
  <si>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</si>
  <si>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</si>
  <si>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</si>
  <si>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</si>
  <si>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</si>
  <si>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</si>
  <si>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</si>
  <si>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</si>
  <si>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</si>
  <si>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</si>
  <si>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</si>
  <si>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</si>
  <si>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</si>
  <si>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</si>
  <si>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</si>
  <si>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</si>
  <si>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</si>
  <si>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</si>
  <si>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</si>
  <si>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</si>
  <si>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</si>
  <si>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</si>
  <si>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</si>
  <si>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</si>
  <si>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</si>
  <si>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</si>
  <si>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</si>
  <si>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</si>
  <si>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</si>
  <si>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</si>
  <si>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</si>
  <si>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</si>
  <si>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</si>
  <si>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</si>
  <si>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</si>
  <si>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</si>
  <si>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</si>
  <si>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</si>
  <si>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</si>
  <si>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</si>
  <si>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</si>
  <si>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</si>
  <si>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</si>
  <si>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</si>
  <si>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</si>
  <si>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</si>
  <si>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</si>
  <si>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</si>
  <si>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</si>
  <si>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</si>
  <si>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</si>
  <si>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</si>
  <si>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</si>
  <si>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</si>
  <si>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</si>
  <si>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</si>
  <si>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</si>
  <si>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</si>
  <si>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</si>
  <si>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</si>
  <si>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</si>
  <si>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</si>
  <si>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</si>
  <si>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</si>
  <si>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</si>
  <si>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</si>
  <si>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</si>
  <si>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</si>
  <si>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</si>
  <si>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</si>
  <si>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</si>
  <si>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</si>
  <si>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</si>
  <si>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</si>
  <si>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</si>
  <si>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</si>
  <si>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</si>
  <si>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</si>
  <si>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</si>
  <si>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</si>
  <si>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</si>
  <si>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</si>
  <si>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</si>
  <si>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</si>
  <si>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</si>
  <si>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</si>
  <si>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</si>
  <si>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</si>
  <si>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</si>
  <si>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</si>
  <si>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</si>
  <si>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</si>
  <si>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</si>
  <si>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</si>
  <si>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</si>
  <si>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</si>
  <si>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</si>
  <si>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</si>
  <si>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</si>
  <si>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</si>
  <si>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</si>
  <si>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</si>
  <si>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</si>
  <si>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</si>
  <si>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</si>
  <si>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</si>
  <si>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</si>
  <si>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</si>
  <si>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</si>
  <si>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</si>
  <si>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</si>
  <si>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</si>
  <si>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</si>
  <si>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</si>
  <si>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</si>
  <si>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</si>
  <si>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</si>
  <si>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</si>
  <si>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</si>
  <si>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</si>
  <si>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</si>
  <si>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</si>
  <si>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</si>
  <si>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</si>
  <si>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</si>
  <si>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</si>
  <si>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</si>
  <si>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</si>
  <si>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</si>
  <si>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</si>
  <si>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</si>
  <si>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</si>
  <si>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</si>
  <si>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</si>
  <si>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</si>
  <si>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</si>
  <si>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</si>
  <si>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</si>
  <si>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</si>
  <si>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</si>
  <si>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</si>
  <si>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</si>
  <si>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</si>
  <si>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</si>
  <si>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</si>
  <si>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</si>
  <si>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</si>
  <si>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</si>
  <si>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</si>
  <si>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</si>
  <si>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</si>
  <si>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</si>
  <si>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</si>
  <si>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</si>
  <si>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</si>
  <si>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</si>
  <si>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</si>
  <si>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</si>
  <si>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</si>
  <si>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</si>
  <si>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</si>
  <si>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</si>
  <si>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</si>
  <si>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</si>
  <si>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</si>
  <si>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</si>
  <si>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</si>
  <si>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</si>
  <si>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</si>
  <si>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</si>
  <si>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</si>
  <si>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</si>
  <si>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</si>
  <si>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</si>
  <si>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</si>
  <si>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</si>
  <si>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</si>
  <si>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</si>
  <si>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</si>
  <si>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</si>
  <si>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</si>
  <si>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</si>
  <si>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</si>
  <si>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</si>
  <si>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</si>
  <si>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</si>
  <si>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</si>
  <si>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</si>
  <si>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</si>
  <si>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</si>
  <si>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</si>
  <si>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</si>
  <si>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</si>
  <si>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</si>
  <si>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</si>
  <si>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</si>
  <si>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</si>
  <si>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</si>
  <si>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</si>
  <si>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</si>
  <si>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</si>
  <si>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</si>
  <si>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</si>
  <si>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</si>
  <si>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</si>
  <si>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</si>
  <si>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</si>
  <si>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</si>
  <si>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</si>
  <si>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</si>
  <si>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</si>
  <si>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</si>
  <si>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</si>
  <si>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</si>
  <si>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</si>
  <si>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</si>
  <si>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</si>
  <si>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</si>
  <si>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</si>
  <si>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</si>
  <si>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</si>
  <si>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</si>
  <si>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</si>
  <si>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</si>
  <si>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</si>
  <si>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</si>
  <si>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</si>
  <si>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</si>
  <si>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</si>
  <si>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</si>
  <si>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</si>
  <si>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</si>
  <si>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</si>
  <si>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</si>
  <si>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</si>
  <si>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</si>
  <si>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</si>
  <si>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</si>
  <si>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</si>
  <si>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</si>
  <si>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</si>
  <si>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</si>
  <si>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</si>
  <si>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</si>
  <si>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</si>
  <si>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</si>
  <si>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</si>
  <si>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</si>
  <si>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</si>
  <si>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</si>
  <si>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</si>
  <si>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</si>
  <si>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</si>
  <si>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</si>
  <si>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</si>
  <si>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</si>
  <si>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</si>
  <si>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</si>
  <si>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</si>
  <si>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</si>
  <si>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</si>
  <si>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</si>
  <si>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</si>
  <si>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</si>
  <si>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</si>
  <si>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</si>
  <si>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</si>
  <si>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</si>
  <si>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</si>
  <si>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</si>
  <si>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</si>
  <si>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</si>
  <si>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</si>
  <si>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</si>
  <si>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</si>
  <si>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</si>
  <si>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</si>
  <si>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</si>
  <si>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</si>
  <si>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</si>
  <si>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</si>
  <si>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</si>
  <si>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</si>
  <si>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</si>
  <si>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</si>
  <si>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</si>
  <si>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</si>
  <si>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</si>
  <si>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</si>
  <si>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</si>
  <si>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</si>
  <si>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</si>
  <si>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</si>
  <si>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</si>
  <si>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</si>
  <si>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</si>
  <si>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</si>
  <si>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</si>
  <si>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</si>
  <si>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</si>
  <si>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</si>
  <si>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</si>
  <si>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</si>
  <si>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</si>
  <si>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</si>
  <si>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</si>
  <si>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</si>
  <si>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</si>
  <si>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</si>
  <si>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</si>
  <si>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</si>
  <si>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</si>
  <si>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</si>
  <si>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</si>
  <si>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</si>
  <si>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</si>
  <si>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</si>
  <si>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</si>
  <si>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</si>
  <si>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</si>
  <si>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</si>
  <si>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</si>
  <si>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</si>
  <si>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</si>
  <si>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</si>
  <si>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</si>
  <si>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</si>
  <si>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</si>
  <si>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</si>
  <si>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</si>
  <si>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</si>
  <si>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</si>
  <si>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</si>
  <si>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</si>
  <si>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</si>
  <si>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</si>
  <si>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</si>
  <si>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</si>
  <si>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</si>
  <si>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</si>
  <si>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</si>
  <si>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</si>
  <si>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</si>
  <si>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</si>
  <si>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</si>
  <si>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</si>
  <si>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</si>
  <si>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</si>
  <si>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</si>
  <si>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</si>
  <si>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</si>
  <si>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</si>
  <si>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</si>
  <si>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</si>
  <si>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</si>
  <si>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</si>
  <si>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</si>
  <si>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</si>
  <si>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</si>
  <si>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</si>
  <si>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</si>
  <si>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</si>
  <si>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</si>
  <si>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</si>
  <si>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</si>
  <si>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</si>
  <si>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</si>
  <si>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</si>
  <si>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</si>
  <si>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</si>
  <si>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</si>
  <si>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</si>
  <si>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</si>
  <si>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</si>
  <si>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</si>
  <si>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</si>
  <si>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</si>
  <si>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</si>
  <si>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</si>
  <si>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</si>
  <si>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</si>
  <si>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</si>
  <si>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</si>
  <si>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</si>
  <si>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</si>
  <si>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</si>
  <si>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</si>
  <si>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</si>
  <si>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</si>
  <si>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</si>
  <si>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</si>
  <si>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</si>
  <si>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</si>
  <si>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</si>
  <si>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</si>
  <si>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</si>
  <si>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</si>
  <si>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</si>
  <si>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</si>
  <si>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</si>
  <si>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</si>
  <si>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</si>
  <si>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</si>
  <si>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</si>
  <si>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</si>
  <si>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</si>
  <si>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</si>
  <si>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</si>
  <si>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</si>
  <si>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</si>
  <si>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</si>
  <si>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</si>
  <si>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</si>
  <si>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</si>
  <si>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</si>
  <si>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</si>
  <si>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</si>
  <si>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</si>
  <si>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</si>
  <si>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</si>
  <si>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</si>
  <si>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</si>
  <si>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</si>
  <si>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</si>
  <si>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</si>
  <si>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</si>
  <si>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</si>
  <si>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</si>
  <si>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</si>
  <si>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</si>
  <si>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</si>
  <si>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</si>
  <si>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</si>
  <si>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</si>
  <si>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</si>
  <si>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</si>
  <si>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</si>
  <si>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</si>
  <si>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</si>
  <si>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</si>
  <si>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</si>
  <si>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</si>
  <si>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</si>
  <si>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</si>
  <si>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</si>
  <si>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</si>
  <si>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</si>
  <si>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</si>
  <si>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</si>
  <si>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</si>
  <si>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</si>
  <si>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</si>
  <si>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</si>
  <si>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</si>
  <si>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</si>
  <si>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</si>
  <si>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</si>
  <si>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</si>
  <si>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</si>
  <si>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</si>
  <si>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</si>
  <si>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</si>
  <si>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</si>
  <si>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</si>
  <si>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</si>
  <si>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</si>
  <si>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</si>
  <si>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</si>
  <si>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</si>
  <si>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</si>
  <si>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</si>
  <si>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</si>
  <si>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</si>
  <si>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</si>
  <si>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</si>
  <si>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</si>
  <si>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</si>
  <si>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</si>
  <si>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</si>
  <si>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</si>
  <si>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</si>
  <si>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</si>
  <si>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</si>
  <si>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</si>
  <si>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</si>
  <si>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</si>
  <si>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</si>
  <si>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</si>
  <si>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</si>
  <si>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</si>
  <si>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</si>
  <si>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</si>
  <si>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</si>
  <si>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</si>
  <si>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</si>
  <si>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</si>
  <si>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</si>
  <si>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</si>
  <si>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</si>
  <si>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</si>
  <si>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</si>
  <si>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</si>
  <si>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</si>
  <si>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</si>
  <si>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</si>
  <si>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</si>
  <si>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</si>
  <si>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</si>
  <si>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</si>
  <si>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</si>
  <si>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</si>
  <si>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</si>
  <si>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</si>
  <si>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</si>
  <si>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</si>
  <si>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</si>
  <si>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</si>
  <si>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</si>
  <si>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</si>
  <si>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</si>
  <si>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</si>
  <si>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</si>
  <si>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</si>
  <si>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</si>
  <si>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</si>
  <si>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</si>
  <si>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</si>
  <si>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</si>
  <si>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</si>
  <si>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</si>
  <si>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</si>
  <si>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</si>
  <si>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</si>
  <si>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</si>
  <si>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</si>
  <si>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</si>
  <si>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</si>
  <si>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</si>
  <si>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</si>
  <si>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</si>
  <si>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</si>
  <si>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</si>
  <si>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</si>
  <si>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</si>
  <si>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</si>
  <si>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</si>
  <si>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</si>
  <si>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</si>
  <si>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</si>
  <si>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</si>
  <si>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</si>
  <si>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</si>
  <si>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</si>
  <si>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</si>
  <si>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</si>
  <si>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</si>
  <si>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</si>
  <si>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</si>
  <si>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</si>
  <si>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</si>
  <si>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</si>
  <si>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</si>
  <si>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</si>
  <si>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</si>
  <si>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</si>
  <si>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</si>
  <si>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</si>
  <si>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</si>
  <si>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</si>
  <si>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</si>
  <si>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</si>
  <si>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</si>
  <si>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</si>
  <si>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</si>
  <si>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</si>
  <si>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</si>
  <si>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</si>
  <si>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</si>
  <si>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</si>
  <si>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</si>
  <si>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</si>
  <si>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</si>
  <si>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</si>
  <si>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</si>
  <si>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</si>
  <si>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</si>
  <si>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</si>
  <si>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</si>
  <si>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</si>
  <si>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</si>
  <si>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</si>
  <si>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</si>
  <si>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</si>
  <si>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</si>
  <si>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</si>
  <si>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</si>
  <si>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</si>
  <si>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</si>
  <si>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</si>
  <si>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</si>
  <si>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</si>
  <si>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</si>
  <si>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</si>
  <si>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</si>
  <si>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</si>
  <si>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</si>
  <si>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</si>
  <si>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</si>
  <si>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</si>
  <si>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</si>
  <si>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</si>
  <si>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</si>
  <si>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</si>
  <si>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</si>
  <si>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</si>
  <si>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</si>
  <si>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</si>
  <si>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</si>
  <si>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</si>
  <si>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</si>
  <si>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</si>
  <si>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</si>
  <si>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</si>
  <si>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</si>
  <si>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</si>
  <si>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</si>
  <si>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</si>
  <si>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</si>
  <si>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</si>
  <si>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</si>
  <si>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</si>
  <si>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</si>
  <si>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</si>
  <si>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</si>
  <si>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</si>
  <si>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</si>
  <si>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</si>
  <si>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</si>
  <si>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</si>
  <si>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</si>
  <si>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</si>
  <si>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</si>
  <si>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</si>
  <si>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</si>
  <si>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</si>
  <si>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</si>
  <si>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</si>
  <si>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</si>
  <si>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</si>
  <si>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</si>
  <si>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</si>
  <si>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</si>
  <si>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</si>
  <si>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</si>
  <si>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</si>
  <si>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</si>
  <si>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</si>
  <si>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</si>
  <si>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</si>
  <si>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</si>
  <si>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</si>
  <si>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</si>
  <si>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</si>
  <si>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</si>
  <si>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</si>
  <si>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</si>
  <si>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</si>
  <si>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</si>
  <si>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</si>
  <si>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</si>
  <si>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</si>
  <si>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</si>
  <si>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</si>
  <si>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</si>
  <si>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</si>
  <si>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</si>
  <si>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</si>
  <si>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</si>
  <si>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</si>
  <si>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</si>
  <si>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</si>
  <si>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</si>
  <si>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</si>
  <si>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</si>
  <si>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</si>
  <si>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</si>
  <si>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</si>
  <si>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</si>
  <si>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</si>
  <si>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</si>
  <si>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</si>
  <si>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</si>
  <si>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</si>
  <si>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</si>
  <si>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</si>
  <si>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</si>
  <si>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</si>
  <si>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</si>
  <si>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</si>
  <si>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</si>
  <si>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</si>
  <si>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</si>
  <si>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</si>
  <si>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</si>
  <si>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</si>
  <si>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</si>
  <si>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</si>
  <si>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</si>
  <si>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</si>
  <si>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</si>
  <si>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</si>
  <si>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</si>
  <si>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</si>
  <si>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</si>
  <si>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</si>
  <si>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</si>
  <si>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</si>
  <si>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</si>
  <si>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</si>
  <si>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</si>
  <si>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</si>
  <si>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</si>
  <si>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</si>
  <si>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</si>
  <si>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</si>
  <si>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</si>
  <si>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</si>
  <si>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</si>
  <si>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</si>
  <si>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</si>
  <si>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</si>
  <si>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</si>
  <si>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</si>
  <si>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</si>
  <si>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</si>
  <si>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</si>
  <si>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</si>
  <si>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</si>
  <si>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</si>
  <si>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</si>
  <si>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</si>
  <si>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</si>
  <si>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</si>
  <si>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</si>
  <si>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</si>
  <si>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</si>
  <si>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</si>
  <si>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</si>
  <si>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</si>
  <si>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</si>
  <si>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</si>
  <si>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</si>
  <si>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</si>
  <si>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</si>
  <si>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</si>
  <si>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</si>
  <si>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</si>
  <si>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</si>
  <si>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</si>
  <si>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</si>
  <si>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</si>
  <si>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</si>
  <si>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</si>
  <si>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</si>
  <si>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</si>
  <si>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</si>
  <si>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</si>
  <si>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</si>
  <si>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</si>
  <si>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</si>
  <si>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</si>
  <si>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</si>
  <si>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</si>
  <si>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</si>
  <si>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</si>
  <si>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</si>
  <si>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</si>
  <si>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</si>
  <si>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</si>
  <si>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</si>
  <si>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</si>
  <si>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</si>
  <si>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</si>
  <si>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</si>
  <si>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</si>
  <si>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</si>
  <si>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</si>
  <si>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</si>
  <si>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</si>
  <si>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</si>
  <si>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</si>
  <si>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</si>
  <si>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</si>
  <si>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</si>
  <si>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</si>
  <si>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</si>
  <si>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</si>
  <si>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</si>
  <si>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</si>
  <si>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</si>
  <si>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</si>
  <si>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</si>
  <si>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</si>
  <si>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</si>
  <si>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</si>
  <si>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</si>
  <si>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</si>
  <si>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</si>
  <si>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</si>
  <si>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</si>
  <si>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</si>
  <si>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</si>
  <si>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</si>
  <si>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</si>
  <si>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</si>
  <si>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</si>
  <si>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</si>
  <si>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</si>
  <si>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</si>
  <si>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</si>
  <si>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</si>
  <si>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</si>
  <si>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</si>
  <si>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</si>
  <si>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</si>
  <si>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</si>
  <si>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</si>
  <si>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</si>
  <si>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</si>
  <si>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</si>
  <si>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</si>
  <si>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</si>
  <si>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</si>
  <si>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</si>
  <si>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</si>
  <si>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</si>
  <si>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</si>
  <si>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</si>
  <si>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</si>
  <si>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</si>
  <si>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</si>
  <si>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</si>
  <si>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</si>
  <si>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</si>
  <si>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</si>
  <si>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</si>
  <si>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</si>
  <si>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</si>
  <si>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</si>
  <si>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</si>
  <si>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</si>
  <si>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</si>
  <si>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</si>
  <si>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</si>
  <si>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</si>
  <si>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</si>
  <si>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</si>
  <si>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</si>
  <si>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</si>
  <si>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</si>
  <si>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</si>
  <si>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</si>
  <si>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</si>
  <si>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</si>
  <si>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</si>
  <si>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</si>
  <si>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</si>
  <si>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</si>
  <si>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</si>
  <si>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</si>
  <si>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</si>
  <si>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</si>
  <si>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</si>
  <si>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</si>
  <si>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</si>
  <si>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</si>
  <si>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</si>
  <si>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</si>
  <si>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</si>
  <si>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</si>
  <si>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</si>
  <si>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</si>
  <si>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</si>
  <si>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</si>
  <si>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</si>
  <si>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</si>
  <si>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</si>
  <si>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</si>
  <si>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</si>
  <si>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</si>
  <si>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</si>
  <si>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</si>
  <si>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</si>
  <si>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</si>
  <si>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</si>
  <si>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</si>
  <si>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</si>
  <si>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</si>
  <si>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</si>
  <si>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</si>
  <si>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</si>
  <si>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</si>
  <si>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</si>
  <si>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</si>
  <si>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</si>
  <si>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</si>
  <si>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</si>
  <si>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</si>
  <si>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</si>
  <si>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</si>
  <si>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</si>
  <si>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</si>
  <si>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</si>
  <si>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</si>
  <si>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</si>
  <si>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</si>
  <si>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</si>
  <si>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</si>
  <si>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</si>
  <si>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</si>
  <si>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</si>
  <si>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</si>
  <si>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</si>
  <si>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</si>
  <si>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</si>
  <si>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</si>
  <si>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</si>
  <si>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</si>
  <si>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</si>
  <si>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</si>
  <si>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</si>
  <si>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</si>
  <si>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</si>
  <si>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</si>
  <si>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</si>
  <si>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</si>
  <si>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</si>
  <si>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</si>
  <si>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</si>
  <si>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</si>
  <si>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</si>
  <si>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</si>
  <si>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</si>
  <si>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</si>
  <si>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</si>
  <si>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</si>
  <si>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</si>
  <si>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</si>
  <si>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</si>
  <si>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</si>
  <si>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</si>
  <si>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</si>
  <si>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</si>
  <si>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</si>
  <si>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</si>
  <si>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</si>
  <si>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</si>
  <si>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</si>
  <si>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</si>
  <si>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</si>
  <si>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</si>
  <si>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</si>
  <si>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</si>
  <si>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</si>
  <si>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</si>
  <si>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</si>
  <si>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</si>
  <si>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</si>
  <si>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</si>
  <si>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</si>
  <si>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</si>
  <si>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</si>
  <si>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</si>
  <si>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</si>
  <si>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</si>
  <si>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</si>
  <si>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</si>
  <si>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</si>
  <si>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</si>
  <si>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</si>
  <si>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</si>
  <si>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</si>
  <si>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</si>
  <si>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</si>
  <si>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</si>
  <si>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</si>
  <si>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</si>
  <si>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</si>
  <si>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</si>
  <si>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</si>
  <si>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</si>
  <si>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</si>
  <si>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</si>
  <si>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</si>
  <si>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</si>
  <si>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</si>
  <si>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</si>
  <si>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</si>
  <si>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</si>
  <si>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</si>
  <si>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</si>
  <si>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</si>
  <si>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</si>
  <si>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</si>
  <si>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</si>
  <si>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</si>
  <si>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</si>
  <si>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</si>
  <si>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</si>
  <si>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</si>
  <si>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</si>
  <si>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</si>
  <si>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</si>
  <si>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</si>
  <si>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</si>
  <si>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</si>
  <si>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</si>
  <si>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</si>
  <si>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</si>
  <si>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</si>
  <si>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</si>
  <si>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</si>
  <si>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</si>
  <si>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</si>
  <si>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</si>
  <si>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</si>
  <si>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</si>
  <si>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</si>
  <si>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</si>
  <si>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</si>
  <si>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</si>
  <si>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</si>
  <si>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</si>
  <si>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</si>
  <si>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</si>
  <si>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</si>
  <si>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</si>
  <si>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</si>
  <si>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</si>
  <si>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</si>
  <si>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</si>
  <si>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</si>
  <si>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</si>
  <si>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</si>
  <si>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</si>
  <si>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</si>
  <si>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</si>
  <si>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</si>
  <si>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</si>
  <si>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</si>
  <si>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</si>
  <si>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</si>
  <si>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</si>
  <si>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</si>
  <si>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</si>
  <si>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</si>
  <si>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</si>
  <si>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</si>
  <si>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</si>
  <si>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</si>
  <si>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</si>
  <si>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</si>
  <si>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</si>
  <si>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</si>
  <si>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</si>
  <si>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</si>
  <si>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</si>
  <si>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</si>
  <si>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</si>
  <si>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</si>
  <si>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</si>
  <si>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</si>
  <si>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</si>
  <si>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</si>
  <si>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</si>
  <si>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</si>
  <si>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</si>
  <si>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</si>
  <si>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</si>
  <si>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</si>
  <si>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</si>
  <si>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</si>
  <si>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</si>
  <si>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</si>
  <si>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</si>
  <si>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</si>
  <si>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</si>
  <si>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</si>
  <si>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</si>
  <si>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</si>
  <si>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</si>
  <si>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</si>
  <si>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</si>
  <si>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</si>
  <si>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</si>
  <si>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</si>
  <si>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</si>
  <si>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</si>
  <si>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</si>
  <si>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</si>
  <si>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</si>
  <si>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</si>
  <si>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</si>
  <si>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</si>
  <si>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</si>
  <si>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</si>
  <si>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</si>
  <si>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</si>
  <si>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</si>
  <si>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</si>
  <si>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</si>
  <si>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</si>
  <si>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</si>
  <si>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</si>
  <si>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</si>
  <si>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</si>
  <si>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</si>
  <si>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</si>
  <si>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</si>
  <si>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</si>
  <si>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</si>
  <si>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</si>
  <si>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</si>
  <si>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</si>
  <si>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</si>
  <si>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</si>
  <si>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</si>
  <si>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</si>
  <si>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</si>
  <si>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</si>
  <si>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</si>
  <si>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</si>
  <si>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</si>
  <si>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</si>
  <si>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</si>
  <si>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</si>
  <si>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</si>
  <si>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</si>
  <si>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</si>
  <si>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</si>
  <si>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</si>
  <si>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</si>
  <si>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</si>
  <si>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</si>
  <si>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</si>
  <si>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</si>
  <si>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</si>
  <si>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</si>
  <si>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</si>
  <si>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</si>
  <si>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</si>
  <si>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</si>
  <si>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</si>
  <si>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</si>
  <si>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</si>
  <si>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</si>
  <si>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</si>
  <si>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</si>
  <si>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</si>
  <si>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</si>
  <si>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</si>
  <si>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</si>
  <si>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</si>
  <si>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</si>
  <si>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</si>
  <si>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</si>
  <si>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</si>
  <si>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</si>
  <si>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</si>
  <si>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</si>
  <si>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</si>
  <si>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</si>
  <si>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</si>
  <si>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</si>
  <si>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</si>
  <si>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</si>
  <si>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</si>
  <si>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</si>
  <si>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</si>
  <si>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</si>
  <si>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</si>
  <si>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</si>
  <si>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</si>
  <si>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</si>
  <si>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</si>
  <si>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</si>
  <si>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</si>
  <si>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</si>
  <si>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</si>
  <si>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</si>
  <si>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</si>
  <si>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</si>
  <si>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</si>
  <si>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</si>
  <si>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</si>
  <si>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</si>
  <si>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</si>
  <si>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</si>
  <si>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</si>
  <si>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</si>
  <si>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</si>
  <si>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</si>
  <si>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</si>
  <si>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</si>
  <si>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</si>
  <si>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</si>
  <si>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</si>
  <si>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</si>
  <si>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</si>
  <si>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</si>
  <si>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</si>
  <si>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</si>
  <si>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</si>
  <si>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</si>
  <si>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</si>
  <si>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</si>
  <si>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</si>
  <si>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</si>
  <si>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</si>
  <si>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</si>
  <si>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</si>
  <si>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</si>
  <si>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</si>
  <si>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</si>
  <si>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</si>
  <si>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</si>
  <si>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</si>
  <si>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</si>
  <si>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</si>
  <si>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</si>
  <si>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</si>
  <si>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</si>
  <si>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</si>
  <si>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</si>
  <si>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</si>
  <si>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</si>
  <si>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</si>
  <si>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</si>
  <si>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</si>
  <si>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</si>
  <si>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</si>
  <si>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</si>
  <si>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</si>
  <si>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</si>
  <si>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</si>
  <si>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</si>
  <si>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</si>
  <si>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</si>
  <si>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</si>
  <si>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</si>
  <si>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</si>
  <si>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</si>
  <si>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</si>
  <si>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</si>
  <si>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</si>
  <si>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</si>
  <si>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</si>
  <si>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</si>
  <si>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</si>
  <si>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</si>
  <si>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</si>
  <si>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</si>
  <si>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</si>
  <si>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</si>
  <si>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</si>
  <si>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</si>
  <si>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</si>
  <si>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</si>
  <si>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</si>
  <si>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</si>
  <si>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</si>
  <si>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</si>
  <si>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</si>
  <si>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</si>
  <si>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</si>
  <si>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</si>
  <si>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</si>
  <si>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</si>
  <si>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</si>
  <si>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</si>
  <si>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</si>
  <si>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</si>
  <si>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</si>
  <si>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</si>
  <si>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</si>
  <si>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</si>
  <si>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</si>
  <si>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</si>
  <si>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</si>
  <si>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</si>
  <si>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</si>
  <si>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</si>
  <si>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</si>
  <si>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</si>
  <si>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</si>
  <si>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</si>
  <si>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</si>
  <si>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</si>
  <si>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</si>
  <si>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</si>
  <si>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</si>
  <si>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</si>
  <si>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</si>
  <si>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</si>
  <si>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</si>
  <si>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</si>
  <si>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</si>
  <si>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</si>
  <si>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</si>
  <si>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</si>
  <si>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</si>
  <si>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</si>
  <si>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</si>
  <si>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</si>
  <si>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</si>
  <si>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</si>
  <si>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</si>
  <si>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</si>
  <si>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</si>
  <si>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</si>
  <si>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</si>
  <si>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</si>
  <si>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</si>
  <si>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</si>
  <si>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</si>
  <si>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</si>
  <si>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</si>
  <si>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</si>
  <si>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</si>
  <si>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</si>
  <si>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</si>
  <si>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</si>
  <si>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</si>
  <si>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</si>
  <si>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</si>
  <si>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</si>
  <si>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</si>
  <si>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</si>
  <si>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</si>
  <si>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</si>
  <si>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</si>
  <si>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</si>
  <si>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</si>
  <si>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</si>
  <si>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</si>
  <si>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</si>
  <si>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</si>
  <si>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</si>
  <si>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</si>
  <si>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</si>
  <si>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</si>
  <si>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</si>
  <si>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</si>
  <si>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</si>
  <si>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</si>
  <si>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</si>
  <si>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</si>
  <si>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</si>
  <si>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</si>
  <si>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</si>
  <si>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</si>
  <si>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</si>
  <si>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</si>
  <si>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</si>
  <si>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</si>
  <si>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</si>
  <si>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</si>
  <si>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</si>
  <si>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</si>
  <si>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</si>
  <si>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</si>
  <si>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</si>
  <si>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</si>
  <si>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</si>
  <si>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</si>
  <si>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</si>
  <si>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</si>
  <si>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</si>
  <si>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</si>
  <si>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</si>
  <si>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</si>
  <si>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</si>
  <si>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</si>
  <si>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</si>
  <si>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</si>
  <si>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</si>
  <si>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</si>
  <si>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</si>
  <si>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</si>
  <si>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</si>
  <si>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</si>
  <si>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</si>
  <si>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</si>
  <si>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</si>
  <si>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</si>
  <si>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</si>
  <si>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</si>
  <si>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</si>
  <si>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</si>
  <si>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</si>
  <si>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</si>
  <si>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</si>
  <si>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</si>
  <si>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</si>
  <si>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</si>
  <si>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</si>
  <si>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</si>
  <si>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</si>
  <si>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</si>
  <si>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</si>
  <si>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</si>
  <si>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</si>
  <si>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</si>
  <si>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</si>
  <si>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</si>
  <si>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</si>
  <si>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</si>
  <si>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</si>
  <si>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</si>
  <si>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</si>
  <si>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</si>
  <si>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</si>
  <si>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</si>
  <si>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</si>
  <si>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</si>
  <si>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</si>
  <si>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</si>
  <si>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</si>
  <si>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</si>
  <si>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</si>
  <si>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</si>
  <si>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</si>
  <si>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</si>
  <si>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</si>
  <si>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</si>
  <si>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</si>
  <si>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</si>
  <si>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</si>
  <si>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</si>
  <si>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</si>
  <si>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</si>
  <si>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</si>
  <si>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</si>
  <si>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</si>
  <si>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</si>
  <si>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</si>
  <si>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</si>
  <si>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</si>
  <si>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</si>
  <si>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</si>
  <si>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</si>
  <si>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</si>
  <si>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</si>
  <si>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</si>
  <si>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</si>
  <si>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</si>
  <si>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</si>
  <si>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</si>
  <si>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</si>
  <si>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</si>
  <si>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</si>
  <si>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</si>
  <si>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</si>
  <si>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</si>
  <si>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</si>
  <si>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</si>
  <si>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</si>
  <si>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</si>
  <si>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</si>
  <si>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</si>
  <si>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</si>
  <si>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</si>
  <si>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</si>
  <si>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</si>
  <si>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</si>
  <si>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</si>
  <si>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</si>
  <si>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</si>
  <si>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</si>
  <si>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</si>
  <si>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</si>
  <si>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</si>
  <si>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</si>
  <si>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</si>
  <si>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</si>
  <si>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</si>
  <si>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</si>
  <si>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</si>
  <si>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</si>
  <si>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</si>
  <si>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</si>
  <si>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</si>
  <si>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</si>
  <si>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</si>
  <si>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</si>
  <si>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</si>
  <si>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</si>
  <si>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</si>
  <si>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</si>
  <si>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</si>
  <si>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</si>
  <si>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</si>
  <si>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</si>
  <si>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</si>
  <si>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</si>
  <si>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</si>
  <si>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</si>
  <si>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</si>
  <si>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</si>
  <si>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</si>
  <si>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</si>
  <si>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</si>
  <si>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</si>
  <si>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</si>
  <si>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</si>
  <si>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</si>
  <si>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</si>
  <si>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</si>
  <si>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</si>
  <si>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</si>
  <si>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</si>
  <si>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</si>
  <si>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</si>
  <si>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</si>
  <si>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</si>
  <si>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</si>
  <si>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</si>
  <si>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</si>
  <si>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</si>
  <si>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</si>
  <si>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</si>
  <si>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</si>
  <si>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</si>
  <si>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</si>
  <si>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</si>
  <si>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</si>
  <si>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</si>
  <si>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</si>
  <si>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</si>
  <si>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</si>
  <si>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</si>
  <si>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</si>
  <si>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</si>
  <si>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</si>
  <si>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</si>
  <si>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</si>
  <si>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</si>
  <si>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</si>
  <si>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</si>
  <si>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</si>
  <si>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</si>
  <si>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</si>
  <si>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</si>
  <si>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</si>
  <si>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</si>
  <si>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</si>
  <si>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</si>
  <si>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</si>
  <si>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</si>
  <si>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</si>
  <si>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</si>
  <si>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</si>
  <si>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</si>
  <si>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</si>
  <si>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</si>
  <si>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</si>
  <si>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</si>
  <si>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</si>
  <si>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</si>
  <si>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</si>
  <si>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</si>
  <si>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</si>
  <si>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</si>
  <si>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</si>
  <si>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</si>
  <si>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</si>
  <si>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</si>
  <si>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</si>
  <si>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</si>
  <si>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</si>
  <si>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</si>
  <si>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</si>
  <si>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</si>
  <si>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</si>
  <si>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</si>
  <si>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</si>
  <si>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</si>
  <si>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</si>
  <si>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</si>
  <si>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</si>
  <si>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</si>
  <si>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</si>
  <si>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</si>
  <si>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</si>
  <si>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</si>
  <si>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</si>
  <si>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</si>
  <si>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</si>
  <si>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</si>
  <si>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</si>
  <si>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</si>
  <si>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</si>
  <si>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</si>
  <si>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</si>
  <si>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</si>
  <si>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</si>
  <si>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</si>
  <si>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</si>
  <si>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</si>
  <si>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</si>
  <si>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</si>
  <si>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</si>
  <si>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</si>
  <si>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</si>
  <si>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</si>
  <si>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</si>
  <si>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</si>
  <si>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</si>
  <si>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</si>
  <si>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</si>
  <si>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</si>
  <si>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</si>
  <si>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</si>
  <si>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</si>
  <si>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</si>
  <si>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</si>
  <si>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</si>
  <si>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</si>
  <si>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</si>
  <si>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</si>
  <si>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</si>
  <si>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</si>
  <si>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</si>
  <si>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</si>
  <si>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</si>
  <si>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</si>
  <si>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</si>
  <si>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</si>
  <si>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</si>
  <si>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</si>
  <si>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</si>
  <si>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</si>
  <si>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</si>
  <si>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</si>
  <si>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</si>
  <si>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</si>
  <si>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</si>
  <si>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</si>
  <si>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</si>
  <si>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</si>
  <si>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</si>
  <si>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</si>
  <si>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</si>
  <si>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</si>
  <si>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</si>
  <si>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</si>
  <si>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</si>
  <si>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</si>
  <si>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</si>
  <si>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</si>
  <si>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</si>
  <si>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</si>
  <si>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</si>
  <si>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</si>
  <si>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</si>
  <si>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</si>
  <si>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</si>
  <si>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</si>
  <si>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</si>
  <si>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</si>
  <si>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</si>
  <si>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</si>
  <si>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</si>
  <si>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</si>
  <si>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</si>
  <si>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</si>
  <si>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</si>
  <si>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</si>
  <si>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</si>
  <si>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</si>
  <si>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</si>
  <si>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</si>
  <si>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</si>
  <si>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</si>
  <si>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</si>
  <si>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</si>
  <si>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</si>
  <si>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</si>
  <si>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</si>
  <si>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</si>
  <si>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</si>
  <si>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</si>
  <si>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</si>
  <si>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</si>
  <si>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</si>
  <si>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</si>
  <si>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</si>
  <si>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</si>
  <si>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</si>
  <si>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</si>
  <si>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</si>
  <si>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</si>
  <si>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</si>
  <si>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</si>
  <si>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</si>
  <si>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</si>
  <si>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</si>
  <si>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</si>
  <si>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</si>
  <si>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</si>
  <si>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</si>
  <si>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</si>
  <si>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</si>
  <si>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</si>
  <si>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</si>
  <si>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</si>
  <si>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</si>
  <si>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</si>
  <si>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</si>
  <si>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</si>
  <si>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</si>
  <si>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</si>
  <si>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</si>
  <si>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</si>
  <si>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</si>
  <si>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</si>
  <si>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</si>
  <si>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</si>
  <si>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</si>
  <si>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</si>
  <si>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</si>
  <si>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</si>
  <si>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</si>
  <si>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</si>
  <si>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</si>
  <si>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</si>
  <si>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</si>
  <si>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</si>
  <si>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</si>
  <si>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</si>
  <si>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</si>
  <si>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</si>
  <si>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</si>
  <si>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</si>
  <si>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</si>
  <si>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</si>
  <si>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</si>
  <si>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</si>
  <si>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</si>
  <si>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</si>
  <si>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</si>
  <si>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</si>
  <si>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</si>
  <si>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</si>
  <si>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</si>
  <si>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</si>
  <si>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</si>
  <si>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</si>
  <si>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</si>
  <si>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</si>
  <si>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</si>
  <si>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</si>
  <si>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</si>
  <si>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</si>
  <si>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</si>
  <si>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</si>
  <si>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</si>
  <si>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</si>
  <si>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</si>
  <si>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</si>
  <si>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</si>
  <si>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</si>
  <si>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</si>
  <si>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</si>
  <si>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</si>
  <si>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</si>
  <si>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</si>
  <si>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</si>
  <si>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</si>
  <si>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</si>
  <si>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</si>
  <si>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</si>
  <si>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</si>
  <si>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</si>
  <si>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</si>
  <si>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</si>
  <si>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</si>
  <si>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</si>
  <si>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</si>
  <si>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</si>
  <si>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</si>
  <si>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</si>
  <si>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</si>
  <si>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</si>
  <si>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</si>
  <si>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</si>
  <si>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</si>
  <si>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</si>
  <si>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</si>
  <si>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</si>
  <si>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</si>
  <si>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</si>
  <si>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</si>
  <si>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</si>
  <si>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</si>
  <si>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</si>
  <si>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</si>
  <si>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</si>
  <si>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</si>
  <si>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</si>
  <si>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</si>
  <si>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</si>
  <si>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</si>
  <si>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</si>
  <si>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</si>
  <si>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</si>
  <si>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</si>
  <si>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</si>
  <si>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</si>
  <si>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</si>
  <si>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</si>
  <si>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</si>
  <si>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</si>
  <si>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</si>
  <si>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</si>
  <si>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</si>
  <si>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</si>
  <si>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</si>
  <si>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</si>
  <si>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</si>
  <si>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</si>
  <si>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</si>
  <si>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</si>
  <si>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</si>
  <si>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</si>
  <si>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</si>
  <si>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</si>
  <si>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</si>
  <si>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</si>
  <si>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</si>
  <si>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</si>
  <si>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</si>
  <si>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</si>
  <si>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</si>
  <si>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</si>
  <si>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</si>
  <si>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</si>
  <si>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</si>
  <si>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</si>
  <si>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</si>
  <si>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</si>
  <si>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</si>
  <si>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</si>
  <si>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</si>
  <si>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</si>
  <si>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</si>
  <si>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</si>
  <si>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</si>
  <si>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</si>
  <si>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</si>
  <si>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</si>
  <si>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</si>
  <si>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</si>
  <si>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</si>
  <si>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</si>
  <si>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</si>
  <si>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</si>
  <si>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</si>
  <si>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</si>
  <si>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</si>
  <si>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</si>
  <si>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</si>
  <si>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</si>
  <si>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</si>
  <si>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</si>
  <si>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</si>
  <si>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</si>
  <si>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</si>
  <si>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</si>
  <si>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</si>
  <si>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</si>
  <si>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</si>
  <si>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</si>
  <si>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</si>
  <si>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</si>
  <si>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</si>
  <si>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</si>
  <si>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</si>
  <si>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</si>
  <si>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</si>
  <si>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</si>
  <si>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</si>
  <si>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</si>
  <si>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</si>
  <si>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</si>
  <si>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</si>
  <si>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</si>
  <si>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</si>
  <si>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</si>
  <si>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</si>
  <si>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</si>
  <si>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</si>
  <si>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</si>
  <si>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</si>
  <si>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</si>
  <si>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</si>
  <si>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</si>
  <si>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</si>
  <si>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</si>
  <si>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</si>
  <si>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</si>
  <si>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</si>
  <si>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</si>
  <si>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</si>
  <si>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</si>
  <si>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</si>
  <si>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</si>
  <si>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</si>
  <si>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</si>
  <si>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</si>
  <si>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</si>
  <si>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</si>
  <si>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</si>
  <si>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</si>
  <si>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</si>
  <si>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</si>
  <si>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</si>
  <si>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</si>
  <si>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</si>
  <si>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</si>
  <si>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</si>
  <si>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</si>
  <si>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</si>
  <si>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</si>
  <si>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</si>
  <si>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</si>
  <si>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</si>
  <si>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</si>
  <si>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</si>
  <si>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</si>
  <si>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</si>
  <si>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</si>
  <si>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</si>
  <si>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</si>
  <si>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</si>
  <si>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</si>
  <si>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</si>
  <si>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</si>
  <si>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</si>
  <si>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</si>
  <si>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</si>
  <si>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</si>
  <si>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</si>
  <si>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</si>
  <si>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</si>
  <si>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</si>
  <si>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</si>
  <si>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</si>
  <si>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</si>
  <si>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</si>
  <si>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</si>
  <si>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</si>
  <si>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</si>
  <si>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</si>
  <si>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</si>
  <si>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</si>
  <si>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</si>
  <si>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</si>
  <si>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</si>
  <si>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</si>
  <si>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</si>
  <si>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</si>
  <si>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</si>
  <si>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</si>
  <si>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</si>
  <si>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</si>
  <si>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</si>
  <si>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</si>
  <si>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</si>
  <si>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</si>
  <si>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</si>
  <si>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</si>
  <si>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</si>
  <si>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</si>
  <si>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</si>
  <si>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</si>
  <si>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</si>
  <si>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</si>
  <si>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</si>
  <si>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</si>
  <si>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</si>
  <si>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</si>
  <si>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</si>
  <si>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</si>
  <si>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</si>
  <si>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</si>
  <si>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</si>
  <si>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</si>
  <si>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</si>
  <si>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</si>
  <si>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</si>
  <si>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</si>
  <si>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</si>
  <si>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</si>
  <si>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</si>
  <si>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</si>
  <si>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</si>
  <si>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</si>
  <si>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</si>
  <si>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</si>
  <si>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</si>
  <si>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</si>
  <si>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</si>
  <si>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</si>
  <si>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</si>
  <si>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</si>
  <si>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</si>
  <si>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</si>
  <si>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</si>
  <si>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</si>
  <si>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</si>
  <si>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</si>
  <si>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</si>
  <si>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</si>
  <si>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</si>
  <si>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</si>
  <si>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</si>
  <si>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</si>
  <si>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</si>
  <si>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</si>
  <si>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</si>
  <si>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</si>
  <si>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</si>
  <si>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</si>
  <si>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</si>
  <si>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</si>
  <si>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</si>
  <si>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</si>
  <si>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</si>
  <si>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</si>
  <si>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</si>
  <si>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</si>
  <si>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</si>
  <si>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</si>
  <si>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</si>
  <si>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</si>
  <si>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</si>
  <si>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</si>
  <si>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</si>
  <si>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</si>
  <si>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</si>
  <si>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</si>
  <si>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</si>
  <si>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</si>
  <si>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</si>
  <si>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</si>
  <si>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</si>
  <si>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</si>
  <si>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</si>
  <si>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</si>
  <si>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</si>
  <si>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</si>
  <si>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</si>
  <si>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</si>
  <si>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</si>
  <si>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</si>
  <si>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</si>
  <si>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</si>
  <si>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</si>
  <si>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</si>
  <si>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</si>
  <si>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</si>
  <si>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</si>
  <si>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</si>
  <si>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</si>
  <si>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</si>
  <si>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</si>
  <si>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</si>
  <si>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</si>
  <si>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</si>
  <si>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</si>
  <si>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</si>
  <si>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</si>
  <si>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</si>
  <si>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</si>
  <si>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</si>
  <si>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</si>
  <si>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</si>
  <si>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</si>
  <si>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</si>
  <si>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</si>
  <si>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</si>
  <si>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</si>
  <si>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</si>
  <si>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</si>
  <si>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</si>
  <si>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</si>
  <si>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</si>
  <si>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</si>
  <si>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</si>
  <si>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</si>
  <si>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</si>
  <si>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</si>
  <si>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</si>
  <si>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</si>
  <si>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</si>
  <si>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</si>
  <si>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</si>
  <si>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</si>
  <si>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</si>
  <si>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</si>
  <si>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</si>
  <si>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</si>
  <si>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</si>
  <si>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</si>
  <si>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</si>
  <si>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</si>
  <si>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</si>
  <si>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</si>
  <si>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</si>
  <si>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</si>
  <si>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</si>
  <si>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</si>
  <si>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</si>
  <si>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</si>
  <si>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</si>
  <si>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</si>
  <si>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</si>
  <si>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</si>
  <si>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</si>
  <si>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</si>
  <si>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</si>
  <si>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</si>
  <si>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</si>
  <si>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</si>
  <si>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</si>
  <si>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</si>
  <si>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</si>
  <si>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</si>
  <si>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</si>
  <si>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</si>
  <si>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</si>
  <si>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</si>
  <si>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</si>
  <si>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</si>
  <si>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</si>
  <si>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</si>
  <si>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</si>
  <si>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</si>
  <si>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</si>
  <si>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</si>
  <si>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</si>
  <si>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</si>
  <si>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</si>
  <si>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</si>
  <si>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</si>
  <si>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</si>
  <si>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</si>
  <si>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</si>
  <si>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</si>
  <si>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</si>
  <si>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</si>
  <si>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</si>
  <si>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</si>
  <si>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</si>
  <si>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</si>
  <si>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</si>
  <si>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</si>
  <si>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</si>
  <si>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</si>
  <si>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</si>
  <si>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</si>
  <si>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</si>
  <si>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</si>
  <si>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</si>
  <si>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</si>
  <si>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</si>
  <si>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</si>
  <si>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</si>
  <si>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</si>
  <si>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</si>
  <si>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</si>
  <si>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</si>
  <si>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</si>
  <si>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</si>
  <si>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</si>
  <si>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</si>
  <si>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</si>
  <si>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</si>
  <si>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</si>
  <si>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</si>
  <si>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</si>
  <si>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</si>
  <si>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</si>
  <si>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</si>
  <si>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</si>
  <si>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</si>
  <si>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</si>
  <si>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</si>
  <si>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</si>
  <si>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</si>
  <si>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</si>
  <si>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</si>
  <si>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</si>
  <si>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</si>
  <si>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</si>
  <si>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</si>
  <si>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</si>
  <si>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</si>
  <si>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</si>
  <si>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</si>
  <si>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</si>
  <si>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</si>
  <si>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</si>
  <si>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</si>
  <si>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</si>
  <si>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</si>
  <si>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</si>
  <si>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</si>
  <si>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</si>
  <si>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</si>
  <si>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</si>
  <si>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</si>
  <si>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</si>
  <si>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</si>
  <si>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</si>
  <si>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</si>
  <si>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</si>
  <si>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</si>
  <si>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</si>
  <si>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</si>
  <si>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</si>
  <si>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</si>
  <si>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</si>
  <si>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</si>
  <si>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</si>
  <si>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</si>
  <si>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</si>
  <si>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</si>
  <si>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</si>
  <si>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</si>
  <si>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</si>
  <si>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</si>
  <si>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</si>
  <si>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</si>
  <si>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</si>
  <si>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</si>
  <si>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</si>
  <si>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</si>
  <si>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</si>
  <si>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</si>
  <si>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</si>
  <si>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</si>
  <si>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</si>
  <si>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</si>
  <si>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</si>
  <si>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</si>
  <si>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</si>
  <si>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</si>
  <si>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</si>
  <si>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</si>
  <si>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</si>
  <si>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</si>
  <si>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</si>
  <si>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</si>
  <si>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</si>
  <si>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</si>
  <si>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</si>
  <si>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</si>
  <si>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</si>
  <si>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</si>
  <si>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</si>
  <si>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</si>
  <si>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</si>
  <si>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</si>
  <si>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</si>
  <si>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</si>
  <si>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</si>
  <si>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</si>
  <si>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</si>
  <si>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</si>
  <si>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</si>
  <si>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</si>
  <si>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</si>
  <si>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</si>
  <si>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</si>
  <si>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</si>
  <si>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</si>
  <si>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</si>
  <si>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</si>
  <si>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</si>
  <si>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</si>
  <si>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</si>
  <si>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</si>
  <si>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</si>
  <si>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</si>
  <si>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</si>
  <si>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</si>
  <si>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</si>
  <si>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</si>
  <si>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</si>
  <si>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</si>
  <si>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</si>
  <si>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</si>
  <si>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</si>
  <si>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</si>
  <si>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</si>
  <si>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</si>
  <si>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</si>
  <si>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</si>
  <si>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</si>
  <si>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</si>
  <si>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</si>
  <si>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</si>
  <si>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</si>
  <si>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</si>
  <si>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</si>
  <si>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</si>
  <si>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</si>
  <si>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</si>
  <si>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</si>
  <si>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</si>
  <si>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</si>
  <si>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</si>
  <si>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</si>
  <si>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</si>
  <si>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</si>
  <si>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</si>
  <si>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</si>
  <si>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</si>
  <si>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</si>
  <si>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</si>
  <si>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</si>
  <si>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</si>
  <si>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</si>
  <si>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</si>
  <si>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</si>
  <si>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</si>
  <si>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</si>
  <si>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</si>
  <si>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</si>
  <si>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</si>
  <si>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</si>
  <si>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</si>
  <si>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</si>
  <si>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</si>
  <si>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</si>
  <si>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</si>
  <si>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</si>
  <si>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</si>
  <si>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</si>
  <si>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</si>
  <si>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</si>
  <si>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</si>
  <si>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</si>
  <si>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</si>
  <si>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</si>
  <si>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</si>
  <si>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</si>
  <si>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</si>
  <si>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</si>
  <si>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</si>
  <si>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</si>
  <si>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</si>
  <si>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</si>
  <si>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</si>
  <si>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</si>
  <si>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</si>
  <si>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</si>
  <si>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</si>
  <si>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</si>
  <si>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</si>
  <si>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</si>
  <si>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</si>
  <si>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</si>
  <si>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</si>
  <si>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</si>
  <si>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</si>
  <si>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</si>
  <si>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</si>
  <si>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</si>
  <si>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</si>
  <si>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</si>
  <si>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</si>
  <si>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</si>
  <si>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</si>
  <si>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</si>
  <si>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</si>
  <si>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</si>
  <si>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</si>
  <si>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</si>
  <si>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</si>
  <si>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</si>
  <si>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</si>
  <si>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</si>
  <si>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</si>
  <si>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</si>
  <si>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</si>
  <si>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</si>
  <si>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</si>
  <si>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</si>
  <si>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</si>
  <si>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</si>
  <si>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</si>
  <si>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</si>
  <si>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</si>
  <si>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</si>
  <si>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</si>
  <si>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</si>
  <si>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</si>
  <si>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</si>
  <si>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</si>
  <si>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</si>
  <si>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</si>
  <si>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</si>
  <si>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</si>
  <si>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</si>
  <si>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</si>
  <si>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</si>
  <si>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</si>
  <si>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</si>
  <si>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</si>
  <si>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</si>
  <si>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</si>
  <si>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</si>
  <si>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</si>
  <si>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</si>
  <si>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</si>
  <si>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</si>
  <si>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</si>
  <si>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</si>
  <si>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</si>
  <si>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</si>
  <si>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</si>
  <si>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</si>
  <si>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</si>
  <si>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</si>
  <si>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</si>
  <si>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</si>
  <si>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</si>
  <si>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</si>
  <si>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</si>
  <si>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</si>
  <si>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</si>
  <si>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</si>
  <si>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</si>
  <si>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</si>
  <si>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</si>
  <si>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</si>
  <si>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</si>
  <si>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</si>
  <si>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</si>
  <si>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</si>
  <si>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</si>
  <si>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</si>
  <si>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</si>
  <si>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</si>
  <si>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</si>
  <si>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</si>
  <si>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</si>
  <si>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</si>
  <si>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</si>
  <si>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</si>
  <si>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</si>
  <si>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</si>
  <si>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</si>
  <si>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</si>
  <si>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</si>
  <si>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</si>
  <si>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</si>
  <si>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</si>
  <si>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</si>
  <si>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</si>
  <si>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</si>
  <si>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</si>
  <si>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</si>
  <si>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</si>
  <si>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</si>
  <si>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</si>
  <si>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</si>
  <si>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</si>
  <si>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</si>
  <si>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</si>
  <si>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</si>
  <si>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</si>
  <si>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</si>
  <si>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</si>
  <si>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</si>
  <si>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</si>
  <si>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</si>
  <si>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</si>
  <si>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</si>
  <si>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</si>
  <si>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</si>
  <si>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</si>
  <si>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</si>
  <si>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</si>
  <si>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</si>
  <si>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</si>
  <si>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</si>
  <si>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</si>
  <si>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</si>
  <si>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</si>
  <si>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</si>
  <si>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</si>
  <si>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</si>
  <si>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</si>
  <si>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</si>
  <si>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</si>
  <si>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</si>
  <si>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</si>
  <si>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</si>
  <si>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</si>
  <si>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</si>
  <si>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</si>
  <si>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</si>
  <si>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</si>
  <si>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</si>
  <si>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</si>
  <si>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</si>
  <si>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</si>
  <si>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</si>
  <si>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</si>
  <si>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</si>
  <si>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</si>
  <si>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</si>
  <si>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</si>
  <si>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</si>
  <si>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</si>
  <si>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</si>
  <si>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</si>
  <si>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</si>
  <si>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</si>
  <si>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</si>
  <si>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</si>
  <si>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</si>
  <si>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</si>
  <si>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</si>
  <si>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</si>
  <si>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</si>
  <si>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</si>
  <si>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</si>
  <si>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</si>
  <si>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</si>
  <si>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</si>
  <si>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</si>
  <si>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</si>
  <si>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</si>
  <si>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</si>
  <si>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</si>
  <si>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</si>
  <si>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</si>
  <si>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</si>
  <si>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</si>
  <si>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</si>
  <si>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</si>
  <si>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</si>
  <si>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</si>
  <si>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</si>
  <si>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</si>
  <si>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</si>
  <si>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</si>
  <si>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</si>
  <si>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</si>
  <si>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</si>
  <si>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</si>
  <si>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</si>
  <si>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</si>
  <si>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</si>
  <si>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</si>
  <si>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</si>
  <si>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</si>
  <si>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</si>
  <si>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</si>
  <si>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</si>
  <si>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</si>
  <si>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</si>
  <si>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</si>
  <si>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</si>
  <si>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</si>
  <si>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</si>
  <si>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</si>
  <si>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</si>
  <si>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</si>
  <si>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</si>
  <si>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</si>
  <si>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</si>
  <si>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</si>
  <si>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</si>
  <si>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</si>
  <si>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</si>
  <si>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</si>
  <si>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</si>
  <si>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</si>
  <si>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</si>
  <si>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</si>
  <si>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</si>
  <si>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</si>
  <si>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</si>
  <si>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</si>
  <si>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</si>
  <si>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</si>
  <si>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</si>
  <si>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</si>
  <si>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</si>
  <si>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</si>
  <si>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</si>
  <si>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</si>
  <si>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</si>
  <si>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</si>
  <si>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</si>
  <si>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</si>
  <si>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</si>
  <si>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</si>
  <si>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</si>
  <si>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</si>
  <si>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</si>
  <si>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</si>
  <si>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</si>
  <si>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</si>
  <si>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</si>
  <si>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</si>
  <si>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</si>
  <si>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</si>
  <si>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</si>
  <si>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</si>
  <si>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</si>
  <si>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</si>
  <si>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</si>
  <si>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</si>
  <si>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</si>
  <si>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</si>
  <si>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</si>
  <si>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</si>
  <si>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</si>
  <si>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</si>
  <si>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</si>
  <si>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</si>
  <si>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</si>
  <si>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</si>
  <si>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</si>
  <si>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</si>
  <si>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</si>
  <si>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</si>
  <si>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</si>
  <si>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</si>
  <si>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</si>
  <si>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</si>
  <si>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</si>
  <si>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</si>
  <si>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</si>
  <si>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</si>
  <si>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</si>
  <si>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</si>
  <si>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</si>
  <si>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</si>
  <si>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</si>
  <si>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</si>
  <si>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</si>
  <si>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</si>
  <si>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</si>
  <si>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</si>
  <si>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</si>
  <si>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</si>
  <si>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</si>
  <si>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</si>
  <si>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</si>
  <si>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</si>
  <si>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</si>
  <si>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</si>
  <si>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</si>
  <si>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</si>
  <si>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</si>
  <si>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</si>
  <si>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</si>
  <si>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</si>
  <si>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</si>
  <si>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</si>
  <si>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</si>
  <si>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</si>
  <si>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</si>
  <si>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</si>
  <si>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</si>
  <si>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</si>
  <si>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</si>
  <si>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</si>
  <si>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</si>
  <si>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</si>
  <si>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</si>
  <si>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</si>
  <si>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</si>
  <si>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</si>
  <si>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</si>
  <si>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</si>
  <si>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</si>
  <si>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</si>
  <si>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</si>
  <si>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</si>
  <si>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</si>
  <si>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</si>
  <si>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</si>
  <si>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</si>
  <si>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</si>
  <si>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</si>
  <si>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</si>
  <si>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</si>
  <si>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</si>
  <si>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</si>
  <si>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</si>
  <si>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</si>
  <si>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</si>
  <si>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</si>
  <si>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</si>
  <si>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</si>
  <si>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</si>
  <si>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</si>
  <si>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</si>
  <si>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</si>
  <si>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</si>
  <si>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</si>
  <si>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</si>
  <si>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</si>
  <si>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</si>
  <si>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</si>
  <si>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</si>
  <si>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</si>
  <si>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</si>
  <si>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</si>
  <si>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</si>
  <si>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</si>
  <si>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</si>
  <si>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</si>
  <si>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</si>
  <si>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</si>
  <si>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</si>
  <si>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</si>
  <si>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</si>
  <si>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</si>
  <si>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</si>
  <si>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</si>
  <si>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</si>
  <si>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</si>
  <si>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</si>
  <si>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</si>
  <si>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</si>
  <si>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</si>
  <si>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</si>
  <si>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</si>
  <si>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</si>
  <si>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</si>
  <si>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</si>
  <si>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</si>
  <si>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</si>
  <si>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</si>
  <si>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</si>
  <si>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</si>
  <si>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</si>
  <si>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</si>
  <si>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</si>
  <si>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</si>
  <si>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</si>
  <si>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</si>
  <si>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</si>
  <si>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</si>
  <si>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</si>
  <si>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</si>
  <si>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</si>
  <si>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</si>
  <si>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</si>
  <si>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</si>
  <si>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</si>
  <si>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</si>
  <si>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</si>
  <si>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</si>
  <si>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</si>
  <si>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</si>
  <si>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</si>
  <si>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</si>
  <si>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</si>
  <si>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</si>
  <si>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</si>
  <si>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</si>
  <si>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</si>
  <si>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</si>
  <si>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</si>
  <si>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</si>
  <si>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</si>
  <si>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</si>
  <si>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</si>
  <si>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</si>
  <si>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</si>
  <si>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</si>
  <si>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</si>
  <si>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</si>
  <si>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</si>
  <si>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</si>
  <si>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</si>
  <si>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</si>
  <si>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</si>
  <si>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</si>
  <si>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</si>
  <si>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</si>
  <si>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</si>
  <si>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</si>
  <si>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</si>
  <si>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</si>
  <si>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</si>
  <si>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</si>
  <si>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</si>
  <si>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</si>
  <si>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</si>
  <si>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</si>
  <si>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</si>
  <si>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</si>
  <si>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</si>
  <si>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</si>
  <si>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</si>
  <si>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</si>
  <si>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</si>
  <si>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</si>
  <si>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</si>
  <si>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</si>
  <si>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</si>
  <si>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</si>
  <si>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</si>
  <si>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</si>
  <si>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</si>
  <si>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</si>
  <si>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</si>
  <si>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</si>
  <si>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</si>
  <si>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</si>
  <si>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</si>
  <si>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</si>
  <si>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</si>
  <si>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</si>
  <si>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</si>
  <si>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</si>
  <si>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</si>
  <si>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</si>
  <si>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</si>
  <si>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</si>
  <si>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</si>
  <si>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</si>
  <si>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</si>
  <si>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</si>
  <si>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</si>
  <si>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</si>
  <si>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</si>
  <si>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</si>
  <si>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</si>
  <si>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</si>
  <si>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</si>
  <si>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</si>
  <si>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</si>
  <si>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</si>
  <si>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</si>
  <si>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</si>
  <si>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</si>
  <si>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</si>
  <si>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</si>
  <si>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</si>
  <si>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</si>
  <si>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</si>
  <si>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</si>
  <si>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</si>
  <si>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</si>
  <si>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</si>
  <si>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</si>
  <si>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</si>
  <si>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</si>
  <si>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</si>
  <si>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</si>
  <si>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</si>
  <si>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</si>
  <si>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</si>
  <si>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</si>
  <si>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</si>
  <si>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</si>
  <si>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</si>
  <si>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</si>
  <si>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</si>
  <si>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</si>
  <si>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</si>
  <si>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</si>
  <si>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</si>
  <si>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</si>
  <si>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</si>
  <si>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</si>
  <si>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</si>
  <si>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</si>
  <si>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</si>
  <si>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</si>
  <si>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</si>
  <si>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</si>
  <si>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</si>
  <si>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</si>
  <si>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</si>
  <si>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</si>
  <si>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</si>
  <si>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</si>
  <si>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</si>
  <si>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</si>
  <si>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</si>
  <si>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</si>
  <si>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</si>
  <si>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</si>
  <si>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</si>
  <si>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</si>
  <si>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</si>
  <si>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</si>
  <si>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</si>
  <si>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</si>
  <si>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</si>
  <si>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</si>
  <si>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</si>
  <si>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</si>
  <si>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</si>
  <si>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</si>
  <si>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</si>
  <si>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</si>
  <si>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</si>
  <si>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</si>
  <si>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</si>
  <si>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</si>
  <si>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</si>
  <si>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</si>
  <si>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</si>
  <si>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</si>
  <si>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</si>
  <si>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</si>
  <si>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</si>
  <si>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</si>
  <si>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</si>
  <si>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</si>
  <si>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</si>
  <si>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</si>
  <si>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</si>
  <si>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</si>
  <si>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</si>
  <si>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</si>
  <si>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</si>
  <si>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</si>
  <si>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</si>
  <si>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</si>
  <si>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</si>
  <si>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</si>
  <si>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</si>
  <si>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</si>
  <si>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</si>
  <si>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</si>
  <si>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</si>
  <si>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</si>
  <si>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</si>
  <si>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</si>
  <si>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</si>
  <si>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</si>
  <si>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</si>
  <si>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</si>
  <si>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</si>
  <si>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</si>
  <si>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</si>
  <si>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</si>
  <si>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</si>
  <si>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</si>
  <si>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</si>
  <si>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</si>
  <si>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</si>
  <si>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</si>
  <si>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</si>
  <si>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</si>
  <si>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</si>
  <si>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</si>
  <si>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</si>
  <si>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</si>
  <si>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</si>
  <si>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</si>
  <si>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</si>
  <si>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</si>
  <si>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</si>
  <si>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</si>
  <si>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</si>
  <si>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</si>
  <si>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</si>
  <si>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</si>
  <si>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</si>
  <si>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</si>
  <si>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</si>
  <si>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</si>
  <si>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</si>
  <si>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</si>
  <si>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</si>
  <si>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</si>
  <si>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</si>
  <si>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</si>
  <si>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</si>
  <si>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</si>
  <si>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</si>
  <si>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</si>
  <si>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</si>
  <si>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</si>
  <si>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</si>
  <si>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</si>
  <si>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</si>
  <si>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</si>
  <si>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</si>
  <si>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</si>
  <si>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</si>
  <si>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</si>
  <si>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</si>
  <si>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</si>
  <si>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</si>
  <si>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</si>
  <si>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</si>
  <si>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</si>
  <si>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</si>
  <si>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</si>
  <si>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</si>
  <si>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</si>
  <si>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</si>
  <si>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</si>
  <si>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</si>
  <si>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</si>
  <si>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</si>
  <si>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</si>
  <si>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</si>
  <si>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</si>
  <si>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</si>
  <si>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</si>
  <si>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</si>
  <si>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</si>
  <si>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</si>
  <si>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</si>
  <si>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</si>
  <si>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</si>
  <si>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</si>
  <si>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</si>
  <si>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</si>
  <si>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</si>
  <si>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</si>
  <si>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</si>
  <si>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</si>
  <si>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</si>
  <si>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</si>
  <si>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</si>
  <si>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</si>
  <si>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</si>
  <si>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</si>
  <si>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</si>
  <si>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</si>
  <si>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</si>
  <si>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</si>
  <si>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</si>
  <si>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</si>
  <si>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</si>
  <si>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</si>
  <si>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</si>
  <si>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</si>
  <si>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</si>
  <si>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</si>
  <si>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</si>
  <si>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</si>
  <si>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</si>
  <si>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</si>
  <si>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</si>
  <si>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</si>
  <si>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</si>
  <si>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</si>
  <si>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</si>
  <si>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</si>
  <si>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</si>
  <si>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</si>
  <si>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</si>
  <si>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</si>
  <si>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</si>
  <si>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</si>
  <si>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</si>
  <si>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</si>
  <si>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</si>
  <si>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</si>
  <si>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</si>
  <si>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</si>
  <si>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</si>
  <si>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</si>
  <si>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</si>
  <si>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</si>
  <si>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</si>
  <si>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</si>
  <si>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</si>
  <si>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</si>
  <si>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</si>
  <si>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</si>
  <si>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</si>
  <si>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</si>
  <si>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</si>
  <si>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</si>
  <si>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</si>
  <si>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</si>
  <si>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</si>
  <si>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</si>
  <si>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</si>
  <si>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</si>
  <si>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</si>
  <si>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</si>
  <si>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</si>
  <si>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</si>
  <si>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</si>
  <si>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</si>
  <si>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</si>
  <si>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</si>
  <si>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</si>
  <si>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</si>
  <si>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</si>
  <si>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</si>
  <si>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</si>
  <si>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</si>
  <si>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</si>
  <si>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</si>
  <si>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</si>
  <si>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</si>
  <si>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</si>
  <si>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</si>
  <si>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</si>
  <si>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</si>
  <si>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</si>
  <si>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</si>
  <si>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</si>
  <si>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</si>
  <si>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</si>
  <si>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</si>
  <si>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</si>
  <si>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</si>
  <si>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</si>
  <si>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</si>
  <si>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</si>
  <si>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</si>
  <si>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</si>
  <si>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</si>
  <si>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</si>
  <si>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</si>
  <si>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</si>
  <si>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</si>
  <si>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</si>
  <si>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</si>
  <si>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</si>
  <si>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</si>
  <si>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</si>
  <si>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</si>
  <si>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</si>
  <si>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</si>
  <si>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</si>
  <si>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</si>
  <si>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</si>
  <si>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</si>
  <si>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</si>
  <si>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</si>
  <si>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</si>
  <si>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</si>
  <si>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</si>
  <si>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</si>
  <si>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</si>
  <si>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</si>
  <si>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</si>
  <si>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</si>
  <si>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</si>
  <si>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</si>
  <si>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</si>
  <si>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</si>
  <si>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</si>
  <si>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</si>
  <si>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</si>
  <si>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</si>
  <si>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</si>
  <si>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</si>
  <si>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</si>
  <si>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</si>
  <si>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</si>
  <si>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</si>
  <si>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</si>
  <si>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</si>
  <si>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</si>
  <si>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</si>
  <si>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</si>
  <si>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</si>
  <si>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</si>
  <si>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</si>
  <si>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</si>
  <si>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</si>
  <si>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</si>
  <si>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</si>
  <si>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</si>
  <si>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</si>
  <si>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</si>
  <si>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</si>
  <si>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</si>
  <si>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</si>
  <si>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</si>
  <si>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</si>
  <si>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</si>
  <si>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</si>
  <si>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</si>
  <si>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</si>
  <si>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</si>
  <si>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</si>
  <si>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</si>
  <si>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</si>
  <si>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</si>
  <si>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</si>
  <si>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</si>
  <si>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</si>
  <si>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</si>
  <si>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</si>
  <si>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</si>
  <si>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</si>
  <si>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</si>
  <si>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</si>
  <si>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</si>
  <si>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</si>
  <si>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</si>
  <si>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</si>
  <si>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</si>
  <si>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</si>
  <si>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</si>
  <si>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</si>
  <si>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</si>
  <si>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</si>
  <si>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</si>
  <si>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</si>
  <si>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</si>
  <si>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</si>
  <si>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</si>
  <si>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</si>
  <si>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</si>
  <si>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</si>
  <si>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</si>
  <si>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</si>
  <si>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</si>
  <si>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</si>
  <si>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</si>
  <si>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</si>
  <si>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</si>
  <si>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</si>
  <si>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</si>
  <si>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</si>
  <si>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</si>
  <si>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</si>
  <si>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</si>
  <si>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</si>
  <si>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</si>
  <si>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</si>
  <si>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</si>
  <si>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</si>
  <si>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</si>
  <si>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</si>
  <si>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</si>
  <si>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</si>
  <si>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</si>
  <si>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</si>
  <si>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</si>
  <si>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</si>
  <si>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</si>
  <si>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</si>
  <si>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</si>
  <si>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</si>
  <si>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</si>
  <si>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</si>
  <si>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</si>
  <si>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</si>
  <si>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</si>
  <si>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</si>
  <si>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</si>
  <si>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</si>
  <si>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</si>
  <si>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</si>
  <si>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</si>
  <si>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</si>
  <si>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</si>
  <si>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</si>
  <si>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</si>
  <si>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</si>
  <si>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</si>
  <si>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</si>
  <si>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</si>
  <si>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</si>
  <si>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</si>
  <si>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</si>
  <si>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</si>
  <si>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</si>
  <si>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</si>
  <si>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</si>
  <si>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</si>
  <si>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</si>
  <si>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</si>
  <si>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</si>
  <si>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</si>
  <si>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</si>
  <si>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</si>
  <si>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</si>
  <si>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</si>
  <si>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</si>
  <si>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</si>
  <si>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</si>
  <si>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</si>
  <si>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</si>
  <si>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</si>
  <si>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</si>
  <si>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</si>
  <si>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</si>
  <si>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</si>
  <si>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</si>
  <si>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</si>
  <si>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</si>
  <si>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</si>
  <si>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</si>
  <si>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</si>
  <si>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</si>
  <si>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</si>
  <si>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</si>
  <si>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</si>
  <si>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</si>
  <si>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</si>
  <si>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</si>
  <si>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</si>
  <si>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</si>
  <si>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</si>
  <si>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</si>
  <si>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</si>
  <si>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</si>
  <si>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</si>
  <si>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</si>
  <si>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</si>
  <si>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</si>
  <si>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</si>
  <si>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</si>
  <si>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</si>
  <si>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</si>
  <si>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</si>
  <si>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</si>
  <si>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</si>
  <si>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</si>
  <si>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</si>
  <si>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</si>
  <si>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</si>
  <si>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</si>
  <si>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</si>
  <si>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</si>
  <si>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</si>
  <si>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</si>
  <si>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</si>
  <si>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</si>
  <si>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</si>
  <si>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</si>
  <si>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</si>
  <si>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</si>
  <si>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</si>
  <si>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</si>
  <si>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</si>
  <si>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</si>
  <si>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</si>
  <si>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</si>
  <si>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</si>
  <si>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</si>
  <si>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</si>
  <si>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</si>
  <si>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</si>
  <si>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</si>
  <si>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</si>
  <si>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</si>
  <si>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</si>
  <si>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</si>
  <si>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</si>
  <si>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</si>
  <si>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</si>
  <si>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</si>
  <si>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</si>
  <si>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</si>
  <si>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</si>
  <si>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</si>
  <si>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</si>
  <si>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</si>
  <si>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</si>
  <si>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</si>
  <si>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</si>
  <si>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</si>
  <si>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</si>
  <si>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</si>
  <si>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</si>
  <si>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</si>
  <si>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</si>
  <si>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</si>
  <si>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</si>
  <si>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</si>
  <si>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</si>
  <si>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</si>
  <si>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</si>
  <si>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</si>
  <si>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</si>
  <si>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</si>
  <si>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</si>
  <si>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</si>
  <si>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</si>
  <si>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</si>
  <si>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</si>
  <si>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</si>
  <si>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</si>
  <si>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</si>
  <si>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</si>
  <si>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</si>
  <si>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</si>
  <si>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</si>
  <si>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</si>
  <si>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</si>
  <si>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</si>
  <si>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</si>
  <si>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</si>
  <si>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</si>
  <si>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</si>
  <si>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</si>
  <si>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</si>
  <si>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</si>
  <si>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</si>
  <si>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</si>
  <si>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</si>
  <si>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</si>
  <si>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</si>
  <si>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</si>
  <si>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</si>
  <si>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</si>
  <si>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</si>
  <si>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</si>
  <si>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</si>
  <si>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</si>
  <si>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</si>
  <si>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</si>
  <si>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</si>
  <si>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</si>
  <si>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</si>
  <si>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</si>
  <si>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</si>
  <si>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</si>
  <si>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</si>
  <si>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</si>
  <si>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</si>
  <si>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</si>
  <si>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</si>
  <si>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</si>
  <si>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</si>
  <si>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</si>
  <si>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</si>
  <si>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</si>
  <si>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</si>
  <si>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</si>
  <si>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</si>
  <si>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</si>
  <si>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</si>
  <si>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</si>
  <si>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</si>
  <si>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</si>
  <si>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</si>
  <si>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</si>
  <si>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</si>
  <si>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</si>
  <si>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</si>
  <si>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</si>
  <si>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</si>
  <si>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</si>
  <si>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</si>
  <si>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</si>
  <si>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</si>
  <si>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</si>
  <si>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</si>
  <si>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</si>
  <si>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</si>
  <si>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</si>
  <si>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</si>
  <si>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</si>
  <si>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</si>
  <si>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</si>
  <si>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</si>
  <si>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</si>
  <si>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</si>
  <si>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</si>
  <si>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</si>
  <si>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</si>
  <si>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</si>
  <si>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</si>
  <si>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</si>
  <si>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</si>
  <si>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</si>
  <si>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</si>
  <si>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</si>
  <si>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</si>
  <si>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</si>
  <si>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</si>
  <si>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</si>
  <si>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</si>
  <si>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</si>
  <si>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</si>
  <si>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</si>
  <si>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</si>
  <si>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</si>
  <si>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</si>
  <si>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</si>
  <si>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</si>
  <si>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</si>
  <si>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</si>
  <si>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</si>
  <si>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</si>
  <si>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</si>
  <si>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</si>
  <si>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</si>
  <si>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</si>
  <si>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</si>
  <si>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</si>
  <si>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</si>
  <si>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</si>
  <si>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</si>
  <si>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</si>
  <si>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</si>
  <si>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</si>
  <si>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</si>
  <si>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</si>
  <si>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</si>
  <si>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</si>
  <si>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</si>
  <si>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</si>
  <si>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</si>
  <si>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</si>
  <si>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</si>
  <si>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</si>
  <si>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</si>
  <si>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</si>
  <si>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</si>
  <si>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</si>
  <si>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</si>
  <si>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</si>
  <si>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</si>
  <si>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</si>
  <si>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</si>
  <si>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</si>
  <si>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</si>
  <si>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</si>
  <si>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</si>
  <si>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</si>
  <si>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</si>
  <si>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</si>
  <si>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</si>
  <si>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</si>
  <si>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</si>
  <si>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</si>
  <si>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</si>
  <si>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</si>
  <si>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</si>
  <si>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</si>
  <si>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</si>
  <si>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</si>
  <si>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</si>
  <si>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</si>
  <si>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</si>
  <si>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</si>
  <si>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</si>
  <si>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</si>
  <si>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</si>
  <si>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</si>
  <si>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</si>
  <si>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</si>
  <si>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</si>
  <si>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</si>
  <si>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</si>
  <si>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</si>
  <si>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</si>
  <si>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</si>
  <si>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</si>
  <si>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</si>
  <si>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</si>
  <si>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</si>
  <si>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</si>
  <si>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</si>
  <si>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</si>
  <si>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</si>
  <si>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</si>
  <si>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</si>
  <si>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</si>
  <si>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</si>
  <si>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</si>
  <si>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</si>
  <si>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</si>
  <si>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</si>
  <si>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</si>
  <si>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</si>
  <si>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</si>
  <si>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</si>
  <si>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</si>
  <si>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</si>
  <si>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</si>
  <si>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</si>
  <si>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</si>
  <si>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</si>
  <si>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</si>
  <si>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</si>
  <si>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</si>
  <si>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</si>
  <si>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</si>
  <si>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</si>
  <si>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</si>
  <si>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</si>
  <si>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</si>
  <si>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</si>
  <si>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</si>
  <si>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</si>
  <si>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</si>
  <si>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</si>
  <si>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</si>
  <si>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</si>
  <si>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</si>
  <si>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</si>
  <si>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</si>
  <si>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</si>
  <si>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</si>
  <si>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</si>
  <si>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</si>
  <si>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</si>
  <si>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</si>
  <si>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</si>
  <si>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</si>
  <si>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</si>
  <si>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</si>
  <si>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</si>
  <si>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</si>
  <si>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</si>
  <si>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</si>
  <si>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</si>
  <si>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</si>
  <si>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</si>
  <si>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</si>
  <si>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</si>
  <si>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</si>
  <si>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</si>
  <si>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</si>
  <si>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</si>
  <si>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</si>
  <si>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</si>
  <si>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</si>
  <si>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</si>
  <si>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</si>
  <si>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</si>
  <si>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</si>
  <si>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</si>
  <si>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</si>
  <si>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</si>
  <si>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</si>
  <si>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</si>
  <si>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</si>
  <si>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</si>
  <si>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</si>
  <si>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</si>
  <si>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</si>
  <si>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</si>
  <si>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</si>
  <si>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</si>
  <si>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</si>
  <si>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</si>
  <si>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</si>
  <si>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</si>
  <si>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</si>
  <si>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</si>
  <si>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</si>
  <si>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</si>
  <si>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</si>
  <si>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</si>
  <si>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</si>
  <si>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</si>
  <si>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</si>
  <si>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</si>
  <si>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</si>
  <si>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</si>
  <si>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</si>
  <si>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</si>
  <si>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</si>
  <si>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</si>
  <si>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</si>
  <si>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</si>
  <si>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</si>
  <si>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</si>
  <si>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</si>
  <si>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</si>
  <si>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</si>
  <si>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</si>
  <si>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</si>
  <si>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</si>
  <si>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</si>
  <si>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</si>
  <si>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</si>
  <si>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</si>
  <si>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</si>
  <si>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</si>
  <si>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</si>
  <si>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</si>
  <si>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</si>
  <si>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</si>
  <si>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</si>
  <si>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</si>
  <si>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</si>
  <si>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</si>
  <si>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</si>
  <si>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</si>
  <si>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</si>
  <si>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</si>
  <si>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</si>
  <si>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</si>
  <si>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</si>
  <si>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</si>
  <si>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</si>
  <si>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</si>
  <si>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</si>
  <si>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</si>
  <si>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</si>
  <si>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</si>
  <si>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</si>
  <si>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</si>
  <si>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</si>
  <si>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</si>
  <si>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</si>
  <si>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</si>
  <si>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</si>
  <si>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</si>
  <si>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</si>
  <si>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</si>
  <si>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</si>
  <si>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</si>
  <si>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</si>
  <si>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</si>
  <si>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</si>
  <si>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</si>
  <si>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</si>
  <si>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</si>
  <si>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</si>
  <si>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</si>
  <si>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</si>
  <si>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</si>
  <si>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</si>
  <si>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</si>
  <si>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</si>
  <si>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</si>
  <si>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</si>
  <si>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</si>
  <si>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</si>
  <si>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</si>
  <si>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</si>
  <si>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</si>
  <si>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</si>
  <si>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</si>
  <si>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</si>
  <si>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</si>
  <si>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</si>
  <si>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</si>
  <si>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</si>
  <si>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</si>
  <si>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</si>
  <si>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</si>
  <si>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</si>
  <si>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</si>
  <si>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</si>
  <si>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</si>
  <si>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</si>
  <si>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</si>
  <si>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</si>
  <si>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</si>
  <si>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</si>
  <si>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</si>
  <si>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</si>
  <si>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</si>
  <si>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</si>
  <si>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</si>
  <si>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</si>
  <si>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</si>
  <si>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</si>
  <si>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</si>
  <si>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</si>
  <si>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</si>
  <si>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</si>
  <si>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</si>
  <si>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</si>
  <si>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</si>
  <si>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</si>
  <si>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</si>
  <si>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</si>
  <si>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</si>
  <si>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</si>
  <si>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</si>
  <si>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</si>
  <si>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</si>
  <si>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</si>
  <si>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</si>
  <si>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</si>
  <si>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</si>
  <si>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</si>
  <si>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</si>
  <si>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</si>
  <si>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</si>
  <si>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</si>
  <si>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</si>
  <si>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</si>
  <si>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</si>
  <si>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</si>
  <si>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</si>
  <si>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</si>
  <si>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</si>
  <si>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</si>
  <si>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</si>
  <si>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</si>
  <si>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</si>
  <si>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</si>
  <si>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</si>
  <si>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</si>
  <si>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</si>
  <si>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</si>
  <si>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</si>
  <si>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</si>
  <si>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</si>
  <si>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</si>
  <si>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</si>
  <si>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</si>
  <si>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</si>
  <si>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</si>
  <si>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</si>
  <si>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</si>
  <si>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</si>
  <si>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</si>
  <si>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</si>
  <si>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</si>
  <si>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</si>
  <si>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</si>
  <si>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</si>
  <si>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</si>
  <si>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</si>
  <si>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</si>
  <si>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</si>
  <si>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</si>
  <si>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</si>
  <si>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</si>
  <si>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</si>
  <si>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</si>
  <si>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</si>
  <si>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</si>
  <si>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</si>
  <si>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</si>
  <si>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</si>
  <si>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</si>
  <si>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</si>
  <si>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</si>
  <si>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</si>
  <si>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</si>
  <si>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</si>
  <si>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</si>
  <si>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</si>
  <si>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</si>
  <si>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</si>
  <si>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</si>
  <si>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</si>
  <si>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</si>
  <si>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</si>
  <si>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</si>
  <si>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</si>
  <si>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</si>
  <si>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</si>
  <si>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</si>
  <si>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</si>
  <si>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</si>
  <si>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</si>
  <si>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</si>
  <si>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</si>
  <si>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</si>
  <si>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</si>
  <si>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</si>
  <si>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</si>
  <si>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</si>
  <si>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</si>
  <si>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</si>
  <si>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</si>
  <si>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</si>
  <si>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</si>
  <si>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</si>
  <si>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</si>
  <si>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</si>
  <si>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</si>
  <si>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</si>
  <si>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</si>
  <si>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</si>
  <si>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</si>
  <si>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</si>
  <si>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</si>
  <si>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</si>
  <si>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</si>
  <si>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</si>
  <si>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</si>
  <si>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</si>
  <si>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</si>
  <si>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</si>
  <si>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</si>
  <si>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</si>
  <si>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</si>
  <si>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</si>
  <si>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</si>
  <si>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</si>
  <si>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</si>
  <si>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</si>
  <si>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</si>
  <si>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</si>
  <si>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</si>
  <si>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</si>
  <si>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</si>
  <si>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</si>
  <si>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</si>
  <si>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</si>
  <si>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</si>
  <si>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</si>
  <si>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</si>
  <si>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</si>
  <si>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</si>
  <si>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</si>
  <si>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</si>
  <si>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</si>
  <si>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</si>
  <si>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</si>
  <si>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</si>
  <si>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</si>
  <si>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</si>
  <si>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</si>
  <si>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</si>
  <si>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</si>
  <si>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</si>
  <si>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</si>
  <si>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</si>
  <si>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</si>
  <si>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</si>
  <si>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</si>
  <si>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</si>
  <si>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</si>
  <si>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</si>
  <si>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</si>
  <si>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</si>
  <si>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</si>
  <si>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</si>
  <si>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</si>
  <si>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</si>
  <si>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</si>
  <si>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</si>
  <si>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</si>
  <si>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</si>
  <si>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</si>
  <si>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</si>
  <si>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</si>
  <si>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</si>
  <si>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</si>
  <si>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</si>
  <si>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</si>
  <si>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</si>
  <si>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</si>
  <si>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</si>
  <si>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</si>
  <si>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</si>
  <si>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</si>
  <si>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</si>
  <si>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</si>
  <si>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</si>
  <si>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</si>
  <si>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</si>
  <si>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</si>
  <si>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</si>
  <si>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</si>
  <si>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</si>
  <si>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</si>
  <si>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</si>
  <si>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</si>
  <si>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</si>
  <si>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</si>
  <si>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</si>
  <si>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</si>
  <si>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</si>
  <si>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</si>
  <si>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</si>
  <si>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</si>
  <si>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</si>
  <si>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</si>
  <si>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</si>
  <si>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</si>
  <si>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</si>
  <si>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</si>
  <si>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</si>
  <si>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</si>
  <si>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</si>
  <si>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</si>
  <si>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</si>
  <si>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</si>
  <si>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</si>
  <si>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</si>
  <si>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</si>
  <si>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</si>
  <si>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</si>
  <si>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</si>
  <si>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</si>
  <si>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</si>
  <si>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</si>
  <si>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</si>
  <si>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</si>
  <si>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</si>
  <si>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</si>
  <si>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</si>
  <si>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</si>
  <si>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</si>
  <si>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</si>
  <si>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</si>
  <si>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</si>
  <si>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</si>
  <si>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</si>
  <si>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</si>
  <si>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</si>
  <si>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</si>
  <si>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</si>
  <si>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</si>
  <si>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</si>
  <si>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</si>
  <si>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</si>
  <si>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</si>
  <si>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</si>
  <si>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</si>
  <si>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</si>
  <si>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</si>
  <si>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</si>
  <si>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</si>
  <si>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</si>
  <si>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</si>
  <si>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</si>
  <si>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</si>
  <si>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</si>
  <si>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</si>
  <si>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</si>
  <si>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</si>
  <si>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</si>
  <si>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</si>
  <si>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</si>
  <si>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</si>
  <si>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</si>
  <si>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</si>
  <si>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</si>
  <si>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</si>
  <si>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</si>
  <si>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</si>
  <si>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</si>
  <si>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</si>
  <si>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</si>
  <si>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</si>
  <si>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</si>
  <si>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</si>
  <si>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</si>
  <si>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</si>
  <si>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</si>
  <si>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</si>
  <si>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</si>
  <si>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</si>
  <si>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</si>
  <si>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</si>
  <si>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</si>
  <si>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</si>
  <si>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</si>
  <si>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</si>
  <si>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</si>
  <si>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</si>
  <si>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</si>
  <si>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</si>
  <si>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</si>
  <si>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</si>
  <si>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</si>
  <si>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</si>
  <si>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</si>
  <si>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</si>
  <si>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</si>
  <si>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</si>
  <si>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</si>
  <si>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</si>
  <si>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</si>
  <si>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</si>
  <si>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</si>
  <si>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</si>
  <si>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</si>
  <si>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</si>
  <si>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</si>
  <si>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</si>
  <si>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</si>
  <si>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</si>
  <si>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</si>
  <si>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</si>
  <si>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</si>
  <si>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</si>
  <si>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</si>
  <si>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</si>
  <si>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</si>
  <si>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</si>
  <si>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</si>
  <si>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</si>
  <si>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</si>
  <si>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</si>
  <si>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</si>
  <si>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</si>
  <si>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</si>
  <si>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</si>
  <si>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</si>
  <si>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</si>
  <si>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</si>
  <si>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</si>
  <si>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</si>
  <si>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</si>
  <si>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</si>
  <si>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</si>
  <si>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</si>
  <si>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</si>
  <si>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</si>
  <si>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</si>
  <si>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</si>
  <si>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</si>
  <si>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</si>
  <si>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</si>
  <si>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</si>
  <si>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</si>
  <si>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</si>
  <si>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</si>
  <si>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</si>
  <si>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</si>
  <si>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</si>
  <si>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</si>
  <si>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</si>
  <si>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</si>
  <si>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</si>
  <si>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</si>
  <si>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</si>
  <si>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</si>
  <si>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</si>
  <si>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</si>
  <si>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</si>
  <si>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</si>
  <si>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</si>
  <si>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</si>
  <si>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</si>
  <si>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</si>
  <si>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</si>
  <si>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</si>
  <si>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</si>
  <si>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</si>
  <si>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</si>
  <si>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</si>
  <si>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</si>
  <si>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</si>
  <si>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</si>
  <si>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</si>
  <si>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</si>
  <si>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</si>
  <si>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</si>
  <si>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</si>
  <si>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</si>
  <si>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</si>
  <si>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</si>
  <si>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</si>
  <si>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</si>
  <si>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</si>
  <si>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</si>
  <si>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</si>
  <si>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</si>
  <si>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</si>
  <si>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</si>
  <si>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</si>
  <si>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</si>
  <si>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</si>
  <si>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</si>
  <si>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</si>
  <si>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</si>
  <si>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</si>
  <si>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</si>
  <si>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</si>
  <si>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</si>
  <si>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</si>
  <si>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</si>
  <si>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</si>
  <si>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</si>
  <si>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</si>
  <si>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</si>
  <si>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</si>
  <si>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</si>
  <si>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</si>
  <si>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</si>
  <si>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</si>
  <si>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</si>
  <si>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</si>
  <si>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</si>
  <si>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</si>
  <si>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</si>
  <si>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</si>
  <si>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</si>
  <si>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</si>
  <si>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</si>
  <si>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</si>
  <si>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</si>
  <si>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</si>
  <si>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</si>
  <si>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</si>
  <si>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</si>
  <si>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</si>
  <si>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</si>
  <si>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</si>
  <si>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</si>
  <si>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</si>
  <si>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</si>
  <si>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</si>
  <si>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</si>
  <si>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</si>
  <si>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</si>
  <si>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</si>
  <si>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</si>
  <si>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</si>
  <si>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</si>
  <si>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</si>
  <si>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</si>
  <si>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</si>
  <si>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</si>
  <si>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</si>
  <si>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</si>
  <si>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</si>
  <si>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</si>
  <si>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</si>
  <si>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</si>
  <si>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</si>
  <si>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</si>
  <si>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</si>
  <si>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</si>
  <si>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</si>
  <si>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</si>
  <si>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</si>
  <si>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</si>
  <si>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</si>
  <si>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</si>
  <si>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</si>
  <si>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</si>
  <si>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</si>
  <si>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</si>
  <si>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</si>
  <si>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</si>
  <si>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</si>
  <si>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</si>
  <si>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</si>
  <si>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</si>
  <si>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</si>
  <si>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</si>
  <si>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</si>
  <si>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</si>
  <si>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</si>
  <si>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</si>
  <si>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</si>
  <si>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</si>
  <si>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</si>
  <si>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</si>
  <si>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</si>
  <si>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</si>
  <si>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</si>
  <si>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</si>
  <si>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</si>
  <si>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</si>
  <si>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</si>
  <si>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</si>
  <si>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</si>
  <si>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</si>
  <si>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</si>
  <si>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</si>
  <si>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</si>
  <si>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</si>
  <si>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</si>
  <si>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</si>
  <si>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</si>
  <si>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</si>
  <si>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</si>
  <si>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</si>
  <si>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</si>
  <si>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</si>
  <si>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</si>
  <si>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</si>
  <si>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</si>
  <si>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</si>
  <si>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</si>
  <si>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</si>
  <si>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</si>
  <si>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</si>
  <si>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</si>
  <si>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</si>
  <si>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</si>
  <si>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</si>
  <si>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</si>
  <si>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</si>
  <si>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</si>
  <si>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</si>
  <si>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</si>
  <si>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</si>
  <si>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</si>
  <si>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</si>
  <si>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</si>
  <si>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</si>
  <si>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</si>
  <si>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</si>
  <si>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</si>
  <si>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</si>
  <si>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</si>
  <si>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</si>
  <si>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</si>
  <si>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</si>
  <si>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</si>
  <si>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</si>
  <si>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</si>
  <si>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</si>
  <si>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</si>
  <si>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</si>
  <si>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</si>
  <si>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</si>
  <si>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</si>
  <si>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</si>
  <si>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</si>
  <si>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</si>
  <si>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</si>
  <si>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</si>
  <si>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</si>
  <si>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</si>
  <si>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</si>
  <si>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</si>
  <si>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</si>
  <si>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</si>
  <si>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</si>
  <si>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</si>
  <si>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</si>
  <si>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</si>
  <si>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</si>
  <si>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</si>
  <si>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</si>
  <si>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</si>
  <si>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</si>
  <si>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</si>
  <si>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</si>
  <si>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</si>
  <si>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</si>
  <si>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</si>
  <si>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</si>
  <si>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</si>
  <si>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</si>
  <si>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</si>
  <si>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</si>
  <si>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</si>
  <si>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</si>
  <si>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</si>
  <si>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</si>
  <si>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</si>
  <si>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</si>
  <si>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</si>
  <si>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</si>
  <si>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</si>
  <si>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</si>
  <si>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</si>
  <si>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</si>
  <si>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</si>
  <si>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</si>
  <si>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</si>
  <si>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</si>
  <si>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</si>
  <si>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</si>
  <si>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</si>
  <si>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</si>
  <si>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</si>
  <si>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</si>
  <si>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</si>
  <si>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</si>
  <si>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</si>
  <si>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</si>
  <si>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</si>
  <si>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</si>
  <si>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</si>
  <si>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</si>
  <si>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</si>
  <si>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</si>
  <si>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</si>
  <si>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</si>
  <si>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</si>
  <si>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</si>
  <si>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</si>
  <si>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</si>
  <si>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</si>
  <si>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</si>
  <si>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</si>
  <si>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</si>
  <si>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</si>
  <si>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</si>
  <si>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</si>
  <si>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</si>
  <si>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</si>
  <si>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</si>
  <si>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</si>
  <si>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</si>
  <si>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</si>
  <si>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</si>
  <si>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</si>
  <si>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</si>
  <si>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</si>
  <si>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</si>
  <si>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</si>
  <si>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</si>
  <si>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</si>
  <si>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</si>
  <si>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</si>
  <si>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</si>
  <si>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</si>
  <si>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</si>
  <si>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</si>
  <si>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</si>
  <si>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</si>
  <si>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</si>
  <si>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</si>
  <si>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</si>
  <si>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</si>
  <si>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</si>
  <si>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</si>
  <si>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</si>
  <si>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</si>
  <si>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</si>
  <si>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</si>
  <si>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</si>
  <si>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</si>
  <si>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</si>
  <si>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</si>
  <si>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</si>
  <si>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</si>
  <si>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</si>
  <si>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</si>
  <si>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</si>
  <si>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</si>
  <si>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</si>
  <si>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</si>
  <si>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</si>
  <si>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</si>
  <si>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</si>
  <si>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</si>
  <si>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</si>
  <si>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</si>
  <si>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</si>
  <si>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</si>
  <si>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</si>
  <si>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</si>
  <si>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</si>
  <si>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</si>
  <si>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</si>
  <si>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</si>
  <si>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</si>
  <si>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</si>
  <si>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</si>
  <si>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</si>
  <si>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</si>
  <si>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</si>
  <si>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</si>
  <si>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</si>
  <si>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</si>
  <si>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</si>
  <si>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</si>
  <si>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</si>
  <si>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</si>
  <si>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</si>
  <si>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</si>
  <si>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</si>
  <si>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</si>
  <si>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</si>
  <si>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</si>
  <si>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</si>
  <si>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</si>
  <si>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</si>
  <si>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</si>
  <si>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</si>
  <si>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</si>
  <si>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</si>
  <si>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</si>
  <si>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</si>
  <si>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</si>
  <si>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</si>
  <si>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</si>
  <si>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</si>
  <si>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</si>
  <si>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</si>
  <si>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</si>
  <si>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</si>
  <si>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</si>
  <si>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</si>
  <si>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</si>
  <si>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</si>
  <si>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</si>
  <si>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</si>
  <si>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</si>
  <si>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</si>
  <si>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</si>
  <si>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</si>
  <si>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</si>
  <si>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</si>
  <si>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</si>
  <si>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</si>
  <si>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</si>
  <si>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</si>
  <si>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</si>
  <si>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</si>
  <si>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</si>
  <si>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</si>
  <si>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</si>
  <si>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</si>
  <si>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</si>
  <si>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</si>
  <si>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</si>
  <si>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</si>
  <si>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</si>
  <si>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</si>
  <si>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</si>
  <si>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</si>
  <si>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</si>
  <si>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</si>
  <si>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</si>
  <si>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</si>
  <si>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</si>
  <si>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</si>
  <si>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</si>
  <si>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</si>
  <si>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</si>
  <si>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</si>
  <si>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</si>
  <si>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</si>
  <si>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</si>
  <si>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</si>
  <si>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</si>
  <si>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</si>
  <si>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</si>
  <si>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</si>
  <si>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</si>
  <si>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</si>
  <si>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</si>
  <si>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</si>
  <si>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</si>
  <si>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</si>
  <si>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</si>
  <si>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</si>
  <si>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</si>
  <si>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</si>
  <si>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</si>
  <si>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</si>
  <si>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</si>
  <si>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</si>
  <si>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</si>
  <si>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</si>
  <si>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</si>
  <si>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</si>
  <si>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</si>
  <si>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</si>
  <si>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</si>
  <si>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</si>
  <si>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</si>
  <si>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</si>
  <si>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</si>
  <si>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</si>
  <si>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</si>
  <si>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</si>
  <si>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</si>
  <si>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</si>
  <si>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</si>
  <si>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</si>
  <si>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</si>
  <si>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</si>
  <si>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</si>
  <si>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</si>
  <si>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</si>
  <si>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</si>
  <si>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</si>
  <si>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</si>
  <si>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</si>
  <si>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</si>
  <si>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</si>
  <si>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</si>
  <si>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</si>
  <si>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</si>
  <si>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</si>
  <si>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</si>
  <si>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</si>
  <si>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</si>
  <si>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</si>
  <si>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</si>
  <si>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</si>
  <si>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</si>
  <si>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</si>
  <si>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</si>
  <si>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</si>
  <si>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</si>
  <si>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</si>
  <si>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</si>
  <si>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</si>
  <si>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</si>
  <si>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</si>
  <si>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</si>
  <si>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</si>
  <si>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</si>
  <si>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</si>
  <si>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</si>
  <si>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</si>
  <si>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</si>
  <si>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</si>
  <si>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</si>
  <si>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</si>
  <si>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</si>
  <si>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</si>
  <si>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</si>
  <si>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</si>
  <si>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</si>
  <si>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</si>
  <si>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</si>
  <si>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</si>
  <si>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</si>
  <si>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</si>
  <si>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</si>
  <si>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</si>
  <si>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</si>
  <si>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</si>
  <si>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</si>
  <si>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</si>
  <si>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</si>
  <si>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</si>
  <si>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</si>
  <si>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</si>
  <si>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</si>
  <si>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</si>
  <si>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</si>
  <si>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</si>
  <si>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</si>
  <si>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</si>
  <si>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</si>
  <si>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</si>
  <si>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</si>
  <si>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</si>
  <si>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</si>
  <si>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</si>
  <si>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</si>
  <si>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</si>
  <si>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</si>
  <si>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</si>
  <si>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</si>
  <si>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</si>
  <si>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</si>
  <si>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</si>
  <si>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</si>
  <si>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</si>
  <si>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</si>
  <si>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</si>
  <si>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</si>
  <si>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</si>
  <si>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</si>
  <si>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</si>
  <si>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</si>
  <si>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</si>
  <si>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</si>
  <si>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</si>
  <si>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</si>
  <si>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</si>
  <si>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</si>
  <si>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</si>
  <si>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</si>
  <si>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</si>
  <si>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</si>
  <si>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</si>
  <si>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</si>
  <si>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</si>
  <si>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</si>
  <si>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</si>
  <si>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</si>
  <si>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</si>
  <si>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</si>
  <si>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</si>
  <si>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</si>
  <si>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</si>
  <si>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</si>
  <si>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</si>
  <si>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</si>
  <si>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</si>
  <si>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</si>
  <si>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</si>
  <si>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</si>
  <si>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</si>
  <si>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</si>
  <si>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</si>
  <si>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</si>
  <si>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</si>
  <si>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</si>
  <si>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</si>
  <si>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</si>
  <si>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</si>
  <si>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</si>
  <si>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</si>
  <si>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</si>
  <si>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</si>
  <si>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</si>
  <si>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</si>
  <si>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</si>
  <si>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</si>
  <si>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</si>
  <si>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</si>
  <si>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</si>
  <si>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</si>
  <si>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</si>
  <si>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</si>
  <si>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</si>
  <si>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</si>
  <si>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</si>
  <si>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</si>
  <si>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</si>
  <si>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</si>
  <si>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</si>
  <si>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</si>
  <si>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</si>
  <si>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</si>
  <si>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</si>
  <si>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</si>
  <si>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</si>
  <si>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</si>
  <si>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</si>
  <si>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</si>
  <si>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</si>
  <si>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</si>
  <si>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</si>
  <si>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</si>
  <si>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</si>
  <si>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</si>
  <si>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</si>
  <si>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</si>
  <si>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</si>
  <si>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</si>
  <si>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</si>
  <si>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</si>
  <si>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</si>
  <si>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</si>
  <si>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</si>
  <si>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</si>
  <si>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</si>
  <si>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</si>
  <si>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</si>
  <si>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</si>
  <si>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</si>
  <si>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</si>
  <si>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</si>
  <si>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</si>
  <si>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</si>
  <si>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</si>
  <si>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</si>
  <si>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</si>
  <si>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</si>
  <si>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</si>
  <si>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</si>
  <si>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</si>
  <si>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</si>
  <si>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</si>
  <si>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</si>
  <si>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</si>
  <si>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</si>
  <si>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</si>
  <si>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</si>
  <si>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</si>
  <si>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</si>
  <si>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</si>
  <si>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</si>
  <si>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</si>
  <si>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</si>
  <si>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</si>
  <si>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</si>
  <si>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</si>
  <si>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</si>
  <si>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</si>
  <si>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</si>
  <si>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</si>
  <si>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</si>
  <si>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</si>
  <si>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</si>
  <si>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</si>
  <si>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</si>
  <si>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</si>
  <si>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</si>
  <si>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</si>
  <si>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</si>
  <si>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</si>
  <si>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</si>
  <si>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</si>
  <si>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</si>
  <si>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</si>
  <si>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</si>
  <si>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</si>
  <si>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</si>
  <si>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</si>
  <si>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</si>
  <si>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</si>
  <si>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</si>
  <si>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</si>
  <si>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</si>
  <si>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</si>
  <si>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</si>
  <si>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</si>
  <si>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</si>
  <si>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</si>
  <si>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</si>
  <si>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</si>
  <si>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</si>
  <si>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</si>
  <si>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</si>
  <si>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</si>
  <si>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</si>
  <si>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</si>
  <si>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</si>
  <si>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</si>
  <si>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</si>
  <si>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</si>
  <si>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</si>
  <si>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</si>
  <si>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</si>
  <si>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</si>
  <si>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</si>
  <si>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</si>
  <si>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</si>
  <si>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</si>
  <si>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</si>
  <si>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</si>
  <si>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</si>
  <si>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</si>
  <si>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</si>
  <si>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</si>
  <si>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</si>
  <si>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</si>
  <si>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</si>
  <si>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</si>
  <si>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</si>
  <si>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</si>
  <si>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</si>
  <si>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</si>
  <si>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</si>
  <si>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</si>
  <si>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</si>
  <si>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</si>
  <si>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</si>
  <si>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</si>
  <si>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</si>
  <si>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</si>
  <si>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</si>
  <si>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</si>
  <si>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</si>
  <si>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</si>
  <si>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</si>
  <si>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</si>
  <si>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</si>
  <si>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</si>
  <si>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</si>
  <si>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</si>
  <si>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</si>
  <si>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</si>
  <si>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</si>
  <si>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</si>
  <si>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</si>
  <si>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</si>
  <si>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</si>
  <si>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</si>
  <si>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</si>
  <si>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</si>
  <si>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</si>
  <si>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</si>
  <si>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</si>
  <si>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</si>
  <si>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</si>
  <si>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</si>
  <si>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</si>
  <si>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</si>
  <si>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</si>
  <si>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</si>
  <si>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</si>
  <si>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</si>
  <si>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</si>
  <si>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</si>
  <si>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</si>
  <si>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</si>
  <si>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</si>
  <si>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</si>
  <si>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</si>
  <si>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</si>
  <si>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</si>
  <si>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</si>
  <si>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</si>
  <si>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</si>
  <si>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</si>
  <si>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</si>
  <si>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</si>
  <si>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</si>
  <si>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</si>
  <si>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</si>
  <si>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</si>
  <si>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</si>
  <si>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</si>
  <si>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</si>
  <si>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</si>
  <si>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</si>
  <si>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</si>
  <si>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</si>
  <si>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</si>
  <si>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</si>
  <si>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</si>
  <si>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</si>
  <si>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</si>
  <si>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</si>
  <si>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</si>
  <si>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</si>
  <si>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</si>
  <si>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</si>
  <si>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</si>
  <si>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</si>
  <si>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</si>
  <si>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</si>
  <si>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</si>
  <si>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</si>
  <si>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</si>
  <si>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</si>
  <si>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</si>
  <si>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</si>
  <si>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</si>
  <si>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</si>
  <si>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</si>
  <si>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</si>
  <si>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</si>
  <si>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</si>
  <si>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</si>
  <si>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</si>
  <si>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</si>
  <si>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</si>
  <si>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</si>
  <si>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</si>
  <si>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</si>
  <si>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</si>
  <si>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</si>
  <si>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</si>
  <si>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</si>
  <si>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</si>
  <si>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</si>
  <si>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</si>
  <si>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</si>
  <si>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</si>
  <si>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</si>
  <si>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</si>
  <si>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</si>
  <si>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</si>
  <si>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</si>
  <si>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</si>
  <si>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</si>
  <si>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</si>
  <si>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</si>
  <si>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</si>
  <si>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</si>
  <si>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</si>
  <si>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</si>
  <si>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</si>
  <si>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</si>
  <si>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</si>
  <si>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</si>
  <si>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</si>
  <si>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</si>
  <si>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</si>
  <si>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</si>
  <si>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</si>
  <si>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</si>
  <si>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</si>
  <si>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</si>
  <si>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</si>
  <si>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</si>
  <si>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</si>
  <si>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</si>
  <si>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</si>
  <si>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</si>
  <si>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</si>
  <si>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</si>
  <si>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</si>
  <si>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</si>
  <si>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</si>
  <si>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</si>
  <si>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</si>
  <si>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</si>
  <si>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</si>
  <si>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</si>
  <si>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</si>
  <si>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</si>
  <si>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</si>
  <si>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</si>
  <si>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</si>
  <si>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</si>
  <si>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</si>
  <si>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</si>
  <si>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</si>
  <si>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</si>
  <si>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</si>
  <si>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</si>
  <si>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</si>
  <si>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</si>
  <si>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</si>
  <si>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</si>
  <si>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</si>
  <si>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</si>
  <si>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</si>
  <si>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</si>
  <si>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</si>
  <si>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</si>
  <si>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</si>
  <si>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</si>
  <si>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</si>
  <si>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</si>
  <si>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</si>
  <si>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</si>
  <si>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</si>
  <si>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</si>
  <si>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</si>
  <si>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</si>
  <si>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</si>
  <si>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</si>
  <si>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</si>
  <si>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</si>
  <si>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</si>
  <si>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</si>
  <si>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</si>
  <si>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</si>
  <si>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</si>
  <si>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</si>
  <si>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</si>
  <si>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</si>
  <si>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</si>
  <si>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</si>
  <si>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</si>
  <si>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</si>
  <si>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</si>
  <si>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</si>
  <si>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</si>
  <si>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</si>
  <si>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</si>
  <si>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</si>
  <si>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</si>
  <si>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</si>
  <si>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</si>
  <si>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</si>
  <si>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</si>
  <si>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</si>
  <si>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</si>
  <si>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</si>
  <si>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</si>
  <si>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</si>
  <si>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</si>
  <si>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</si>
  <si>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</si>
  <si>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</si>
  <si>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</si>
  <si>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</si>
  <si>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</si>
  <si>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</si>
  <si>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</si>
  <si>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</si>
  <si>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</si>
  <si>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</si>
  <si>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</si>
  <si>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</si>
  <si>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</si>
  <si>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</si>
  <si>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</si>
  <si>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</si>
  <si>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</si>
  <si>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</si>
  <si>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</si>
  <si>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</si>
  <si>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</si>
  <si>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</si>
  <si>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</si>
  <si>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</si>
  <si>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</si>
  <si>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</si>
  <si>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</si>
  <si>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</si>
  <si>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</si>
  <si>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</si>
  <si>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</si>
  <si>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</si>
  <si>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</si>
  <si>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</si>
  <si>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</si>
  <si>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</si>
  <si>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</si>
  <si>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</si>
  <si>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</si>
  <si>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</si>
  <si>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</si>
  <si>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</si>
  <si>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</si>
  <si>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</si>
  <si>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</si>
  <si>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</si>
  <si>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</si>
  <si>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</si>
  <si>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</si>
  <si>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</si>
  <si>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</si>
  <si>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</si>
  <si>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</si>
  <si>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</si>
  <si>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</si>
  <si>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</si>
  <si>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</si>
  <si>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</si>
  <si>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</si>
  <si>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</si>
  <si>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</si>
  <si>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</si>
  <si>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</si>
  <si>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</si>
  <si>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</si>
  <si>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</si>
  <si>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</si>
  <si>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</si>
  <si>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</si>
  <si>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</si>
  <si>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</si>
  <si>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</si>
  <si>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</si>
  <si>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</si>
  <si>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</si>
  <si>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</si>
  <si>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</si>
  <si>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</si>
  <si>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</si>
  <si>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</si>
  <si>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</si>
  <si>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</si>
  <si>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</si>
  <si>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</si>
  <si>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</si>
  <si>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</si>
  <si>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</si>
  <si>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</si>
  <si>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</si>
  <si>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</si>
  <si>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</si>
  <si>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</si>
  <si>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</si>
  <si>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</si>
  <si>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</si>
  <si>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</si>
  <si>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</si>
  <si>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</si>
  <si>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</si>
  <si>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</si>
  <si>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</si>
  <si>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</si>
  <si>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</si>
  <si>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</si>
  <si>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</si>
  <si>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</si>
  <si>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</si>
  <si>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</si>
  <si>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</si>
  <si>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</si>
  <si>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</si>
  <si>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</si>
  <si>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</si>
  <si>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</si>
  <si>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</si>
  <si>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</si>
  <si>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</si>
  <si>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</si>
  <si>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</si>
  <si>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</si>
  <si>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</si>
  <si>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</si>
  <si>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</si>
  <si>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</si>
  <si>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</si>
  <si>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</si>
  <si>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</si>
  <si>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</si>
  <si>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</si>
  <si>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</si>
  <si>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</si>
  <si>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</si>
  <si>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</si>
  <si>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</si>
  <si>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</si>
  <si>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</si>
  <si>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</si>
  <si>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</si>
  <si>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</si>
  <si>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</si>
  <si>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</si>
  <si>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</si>
  <si>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</si>
  <si>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</si>
  <si>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</si>
  <si>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</si>
  <si>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</si>
  <si>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</si>
  <si>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</si>
  <si>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</si>
  <si>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</si>
  <si>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</si>
  <si>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</si>
  <si>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</si>
  <si>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</si>
  <si>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</si>
  <si>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</si>
  <si>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</si>
  <si>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</si>
  <si>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</si>
  <si>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</si>
  <si>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</si>
  <si>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</si>
  <si>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</si>
  <si>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</si>
  <si>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</si>
  <si>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</si>
  <si>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</si>
  <si>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</si>
  <si>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</si>
  <si>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</si>
  <si>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</si>
  <si>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</si>
  <si>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</si>
  <si>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</si>
  <si>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</si>
  <si>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</si>
  <si>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</si>
  <si>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</si>
  <si>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</si>
  <si>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</si>
  <si>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</si>
  <si>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</si>
  <si>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</si>
  <si>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</si>
  <si>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</si>
  <si>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</si>
  <si>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</si>
  <si>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</si>
  <si>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</si>
  <si>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</si>
  <si>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</si>
  <si>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</si>
  <si>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</si>
  <si>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</si>
  <si>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</si>
  <si>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</si>
  <si>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</si>
  <si>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</si>
  <si>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</si>
  <si>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</si>
  <si>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</si>
  <si>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</si>
  <si>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</si>
  <si>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</si>
  <si>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</si>
  <si>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</si>
  <si>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</si>
  <si>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</si>
  <si>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</si>
  <si>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</si>
  <si>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</si>
  <si>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</si>
  <si>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</si>
  <si>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</si>
  <si>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</si>
  <si>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</si>
  <si>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</si>
  <si>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</si>
  <si>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</si>
  <si>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</si>
  <si>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</si>
  <si>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</si>
  <si>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</si>
  <si>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</si>
  <si>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</si>
  <si>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</si>
  <si>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</si>
  <si>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</si>
  <si>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</si>
  <si>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</si>
  <si>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</si>
  <si>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</si>
  <si>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</si>
  <si>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</si>
  <si>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</si>
  <si>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</si>
  <si>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</si>
  <si>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</si>
  <si>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</si>
  <si>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</si>
  <si>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</si>
  <si>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</si>
  <si>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</si>
  <si>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</si>
  <si>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</si>
  <si>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</si>
  <si>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</si>
  <si>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</si>
  <si>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</si>
  <si>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</si>
  <si>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</si>
  <si>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</si>
  <si>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</si>
  <si>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</si>
  <si>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</si>
  <si>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</si>
  <si>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</si>
  <si>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</si>
  <si>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</si>
  <si>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</si>
  <si>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</si>
  <si>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</si>
  <si>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</si>
  <si>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</si>
  <si>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</si>
  <si>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</si>
  <si>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</si>
  <si>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</si>
  <si>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</si>
  <si>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</si>
  <si>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</si>
  <si>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</si>
  <si>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</si>
  <si>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</si>
  <si>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</si>
  <si>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</si>
  <si>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</si>
  <si>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</si>
  <si>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</si>
  <si>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</si>
  <si>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</si>
  <si>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</si>
  <si>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</si>
  <si>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</si>
  <si>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</si>
  <si>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</si>
  <si>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</si>
  <si>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</si>
  <si>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</si>
  <si>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</si>
  <si>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</si>
  <si>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</si>
  <si>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</si>
  <si>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</si>
  <si>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</si>
  <si>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</si>
  <si>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</si>
  <si>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</si>
  <si>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</si>
  <si>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</si>
  <si>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</si>
  <si>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</si>
  <si>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</si>
  <si>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</si>
  <si>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</si>
  <si>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</si>
  <si>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</si>
  <si>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</si>
  <si>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</si>
  <si>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</si>
  <si>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</si>
  <si>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</si>
  <si>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</si>
  <si>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</si>
  <si>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</si>
  <si>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</si>
  <si>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</si>
  <si>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</si>
  <si>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</si>
  <si>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</si>
  <si>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</si>
  <si>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</si>
  <si>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</si>
  <si>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</si>
  <si>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</si>
  <si>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</si>
  <si>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</si>
  <si>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</si>
  <si>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</si>
  <si>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</si>
  <si>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</si>
  <si>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</si>
  <si>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</si>
  <si>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</si>
  <si>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</si>
  <si>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</si>
  <si>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</si>
  <si>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</si>
  <si>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</si>
  <si>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</si>
  <si>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</si>
  <si>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</si>
  <si>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</si>
  <si>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</si>
  <si>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</si>
  <si>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</si>
  <si>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</si>
  <si>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</si>
  <si>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</si>
  <si>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</si>
  <si>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</si>
  <si>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</si>
  <si>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</si>
  <si>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</si>
  <si>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</si>
  <si>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</si>
  <si>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</si>
  <si>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</si>
  <si>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</si>
  <si>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</si>
  <si>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</si>
  <si>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</si>
  <si>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</si>
  <si>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</si>
  <si>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</si>
  <si>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</si>
  <si>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</si>
  <si>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</si>
  <si>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</si>
  <si>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</si>
  <si>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</si>
  <si>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</si>
  <si>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</si>
  <si>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</si>
  <si>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</si>
  <si>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</si>
  <si>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</si>
  <si>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</si>
  <si>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</si>
  <si>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</si>
  <si>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</si>
  <si>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</si>
  <si>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</si>
  <si>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</si>
  <si>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</si>
  <si>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</si>
  <si>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</si>
  <si>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</si>
  <si>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</si>
  <si>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</si>
  <si>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</si>
  <si>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</si>
  <si>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</si>
  <si>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</si>
  <si>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</si>
  <si>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</si>
  <si>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</si>
  <si>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</si>
  <si>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</si>
  <si>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</si>
  <si>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</si>
  <si>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</si>
  <si>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</si>
  <si>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</si>
  <si>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</si>
  <si>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</si>
  <si>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</si>
  <si>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</si>
  <si>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</si>
  <si>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</si>
  <si>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</si>
  <si>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</si>
  <si>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</si>
  <si>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</si>
  <si>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</si>
  <si>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</si>
  <si>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</si>
  <si>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</si>
  <si>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</si>
  <si>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</si>
  <si>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</si>
  <si>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</si>
  <si>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</si>
  <si>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</si>
  <si>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</si>
  <si>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</si>
  <si>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</si>
  <si>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</si>
  <si>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</si>
  <si>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</si>
  <si>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</si>
  <si>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</si>
  <si>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</si>
  <si>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</si>
  <si>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</si>
  <si>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</si>
  <si>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</si>
  <si>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</si>
  <si>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</si>
  <si>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</si>
  <si>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</si>
  <si>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</si>
  <si>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</si>
  <si>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</si>
  <si>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</si>
  <si>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</si>
  <si>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</si>
  <si>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</si>
  <si>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</si>
  <si>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</si>
  <si>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</si>
  <si>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</si>
  <si>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</si>
  <si>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</si>
  <si>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</si>
  <si>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</si>
  <si>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</si>
  <si>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</si>
  <si>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</si>
  <si>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</si>
  <si>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</si>
  <si>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</si>
  <si>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</si>
  <si>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</si>
  <si>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</si>
  <si>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</si>
  <si>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</si>
  <si>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</si>
  <si>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</si>
  <si>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</si>
  <si>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</si>
  <si>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</si>
  <si>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</si>
  <si>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</si>
  <si>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</si>
  <si>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</si>
  <si>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</si>
  <si>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</si>
  <si>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</si>
  <si>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</si>
  <si>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</si>
  <si>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</si>
  <si>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</si>
  <si>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</si>
  <si>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</si>
  <si>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</si>
  <si>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</si>
  <si>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</si>
  <si>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</si>
  <si>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</si>
  <si>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</si>
  <si>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</si>
  <si>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</si>
  <si>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</si>
  <si>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</si>
  <si>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</si>
  <si>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</si>
  <si>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</si>
  <si>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</si>
  <si>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</si>
  <si>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</si>
  <si>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</si>
  <si>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</si>
  <si>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</si>
  <si>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</si>
  <si>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</si>
  <si>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</si>
  <si>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</si>
  <si>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</si>
  <si>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</si>
  <si>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</si>
  <si>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</si>
  <si>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</si>
  <si>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</si>
  <si>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</si>
  <si>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</si>
  <si>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</si>
  <si>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</si>
  <si>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</si>
  <si>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</si>
  <si>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</si>
  <si>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</si>
  <si>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</si>
  <si>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</si>
  <si>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</si>
  <si>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</si>
  <si>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</si>
  <si>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</si>
  <si>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</si>
  <si>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</si>
  <si>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</si>
  <si>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</si>
  <si>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</si>
  <si>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</si>
  <si>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</si>
  <si>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</si>
  <si>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</si>
  <si>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</si>
  <si>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</si>
  <si>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</si>
  <si>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</si>
  <si>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</si>
  <si>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</si>
  <si>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</si>
  <si>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</si>
  <si>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</si>
  <si>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</si>
  <si>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</si>
  <si>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</si>
  <si>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</si>
  <si>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</si>
  <si>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</si>
  <si>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</si>
  <si>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</si>
  <si>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</si>
  <si>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</si>
  <si>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</si>
  <si>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</si>
  <si>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</si>
  <si>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</si>
  <si>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</si>
  <si>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</si>
  <si>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</si>
  <si>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</si>
  <si>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</si>
  <si>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</si>
  <si>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</si>
  <si>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</si>
  <si>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</si>
  <si>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</si>
  <si>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</si>
  <si>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</si>
  <si>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</si>
  <si>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</si>
  <si>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</si>
  <si>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</si>
  <si>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</si>
  <si>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</si>
  <si>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</si>
  <si>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</si>
  <si>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</si>
  <si>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</si>
  <si>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</si>
  <si>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</si>
  <si>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</si>
  <si>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</si>
  <si>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</si>
  <si>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</si>
  <si>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</si>
  <si>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</si>
  <si>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</si>
  <si>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</si>
  <si>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</si>
  <si>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</si>
  <si>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</si>
  <si>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</si>
  <si>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</si>
  <si>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</si>
  <si>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</si>
  <si>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</si>
  <si>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</si>
  <si>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</si>
  <si>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</si>
  <si>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</si>
  <si>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</si>
  <si>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</si>
  <si>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</si>
  <si>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</si>
  <si>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</si>
  <si>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</si>
  <si>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</si>
  <si>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</si>
  <si>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</si>
  <si>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</si>
  <si>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</si>
  <si>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</si>
  <si>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</si>
  <si>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</si>
  <si>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</si>
  <si>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</si>
  <si>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</si>
  <si>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</si>
  <si>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</si>
  <si>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</si>
  <si>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</si>
  <si>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</si>
  <si>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</si>
  <si>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</si>
  <si>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</si>
  <si>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</si>
  <si>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</si>
  <si>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</si>
  <si>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</si>
  <si>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</si>
  <si>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</si>
  <si>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</si>
  <si>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</si>
  <si>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</si>
  <si>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</si>
  <si>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</si>
  <si>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</si>
  <si>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</si>
  <si>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</si>
  <si>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</si>
  <si>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</si>
  <si>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</si>
  <si>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</si>
  <si>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</si>
  <si>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</si>
  <si>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</si>
  <si>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</si>
  <si>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</si>
  <si>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</si>
  <si>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</si>
  <si>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</si>
  <si>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</si>
  <si>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</si>
  <si>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</si>
  <si>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</si>
  <si>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</si>
  <si>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</si>
  <si>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</si>
  <si>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</si>
  <si>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</si>
  <si>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</si>
  <si>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</si>
  <si>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</si>
  <si>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</si>
  <si>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</si>
  <si>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</si>
  <si>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</si>
  <si>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</si>
  <si>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</si>
  <si>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</si>
  <si>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</si>
  <si>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</si>
  <si>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</si>
  <si>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</si>
  <si>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</si>
  <si>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</si>
  <si>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</si>
  <si>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</si>
  <si>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</si>
  <si>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</si>
  <si>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</si>
  <si>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</si>
  <si>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</si>
  <si>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</si>
  <si>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</si>
  <si>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</si>
  <si>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</si>
  <si>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</si>
  <si>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</si>
  <si>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</si>
  <si>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</si>
  <si>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</si>
  <si>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</si>
  <si>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</si>
  <si>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</si>
  <si>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</si>
  <si>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</si>
  <si>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</si>
  <si>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</si>
  <si>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</si>
  <si>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</si>
  <si>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</si>
  <si>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</si>
  <si>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</si>
  <si>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</si>
  <si>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</si>
  <si>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</si>
  <si>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</si>
  <si>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</si>
  <si>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</si>
  <si>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</si>
  <si>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</si>
  <si>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</si>
  <si>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</si>
  <si>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</si>
  <si>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</si>
  <si>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</si>
  <si>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</si>
  <si>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</si>
  <si>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</si>
  <si>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</si>
  <si>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</si>
  <si>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</si>
  <si>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</si>
  <si>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</si>
  <si>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</si>
  <si>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</si>
  <si>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</si>
  <si>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</si>
  <si>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</si>
  <si>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</si>
  <si>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</si>
  <si>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</si>
  <si>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</si>
  <si>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</si>
  <si>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</si>
  <si>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</si>
  <si>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</si>
  <si>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</si>
  <si>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</si>
  <si>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</si>
  <si>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</si>
  <si>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</si>
  <si>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</si>
  <si>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</si>
  <si>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</si>
  <si>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</si>
  <si>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</si>
  <si>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</si>
  <si>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</si>
  <si>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</si>
  <si>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</si>
  <si>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</si>
  <si>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</si>
  <si>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</si>
  <si>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</si>
  <si>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</si>
  <si>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</si>
  <si>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</si>
  <si>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</si>
  <si>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</si>
  <si>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</si>
  <si>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</si>
  <si>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</si>
  <si>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</si>
  <si>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</si>
  <si>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</si>
  <si>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</si>
  <si>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</si>
  <si>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</si>
  <si>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</si>
  <si>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</si>
  <si>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</si>
  <si>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</si>
  <si>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</si>
  <si>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</si>
  <si>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</si>
  <si>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</si>
  <si>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</si>
  <si>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</si>
  <si>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</si>
  <si>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</si>
  <si>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</si>
  <si>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</si>
  <si>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</si>
  <si>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</si>
  <si>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</si>
  <si>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</si>
  <si>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</si>
  <si>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</si>
  <si>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</si>
  <si>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</si>
  <si>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</si>
  <si>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</si>
  <si>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</si>
  <si>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</si>
  <si>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</si>
  <si>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</si>
  <si>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</si>
  <si>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</si>
  <si>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</si>
  <si>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</si>
  <si>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</si>
  <si>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</si>
  <si>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</si>
  <si>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</si>
  <si>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</si>
  <si>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</si>
  <si>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</si>
  <si>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</si>
  <si>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</si>
  <si>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</si>
  <si>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</si>
  <si>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</si>
  <si>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</si>
  <si>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</si>
  <si>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</si>
  <si>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</si>
  <si>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</si>
  <si>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</si>
  <si>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</si>
  <si>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</si>
  <si>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</si>
  <si>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</si>
  <si>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</si>
  <si>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</si>
  <si>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</si>
  <si>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</si>
  <si>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</si>
  <si>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</si>
  <si>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</si>
  <si>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</si>
  <si>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</si>
  <si>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</si>
  <si>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</si>
  <si>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</si>
  <si>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</si>
  <si>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</si>
  <si>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</si>
  <si>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</si>
  <si>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</si>
  <si>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</si>
  <si>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</si>
  <si>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</si>
  <si>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</si>
  <si>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</si>
  <si>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</si>
  <si>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</si>
  <si>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</si>
  <si>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</si>
  <si>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</si>
  <si>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</si>
  <si>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</si>
  <si>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</si>
  <si>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</si>
  <si>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</si>
  <si>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</si>
  <si>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</si>
  <si>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</si>
  <si>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</si>
  <si>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</si>
  <si>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</si>
  <si>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</si>
  <si>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</si>
  <si>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</si>
  <si>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</si>
  <si>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</si>
  <si>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</si>
  <si>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</si>
  <si>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</si>
  <si>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</si>
  <si>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</si>
  <si>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</si>
  <si>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</si>
  <si>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</si>
  <si>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</si>
  <si>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</si>
  <si>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</si>
  <si>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</si>
  <si>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</si>
  <si>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</si>
  <si>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</si>
  <si>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</si>
  <si>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</si>
  <si>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</si>
  <si>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</si>
  <si>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</si>
  <si>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</si>
  <si>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</si>
  <si>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</si>
  <si>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</si>
  <si>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</si>
  <si>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</si>
  <si>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</si>
  <si>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</si>
  <si>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</si>
  <si>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</si>
  <si>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</si>
  <si>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</si>
  <si>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</si>
  <si>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</si>
  <si>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</si>
  <si>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</si>
  <si>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</si>
  <si>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</si>
  <si>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</si>
  <si>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</si>
  <si>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</si>
  <si>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</si>
  <si>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</si>
  <si>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</si>
  <si>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</si>
  <si>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</si>
  <si>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</si>
  <si>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</si>
  <si>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</si>
  <si>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</si>
  <si>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</si>
  <si>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</si>
  <si>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</si>
  <si>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</si>
  <si>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</si>
  <si>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</si>
  <si>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</si>
  <si>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</si>
  <si>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</si>
  <si>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</si>
  <si>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</si>
  <si>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</si>
  <si>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</si>
  <si>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</si>
  <si>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</si>
  <si>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</si>
  <si>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</si>
  <si>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</si>
  <si>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</si>
  <si>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</si>
  <si>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</si>
  <si>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</si>
  <si>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</si>
  <si>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</si>
  <si>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</si>
  <si>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</si>
  <si>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</si>
  <si>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</si>
  <si>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</si>
  <si>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</si>
  <si>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</si>
  <si>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</si>
  <si>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</si>
  <si>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</si>
  <si>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</si>
  <si>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</si>
  <si>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</si>
  <si>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</si>
  <si>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</si>
  <si>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</si>
  <si>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</si>
  <si>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</si>
  <si>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</si>
  <si>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</si>
  <si>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</si>
  <si>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</si>
  <si>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</si>
  <si>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</si>
  <si>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</si>
  <si>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</si>
  <si>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</si>
  <si>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</si>
  <si>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</si>
  <si>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</si>
  <si>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</si>
  <si>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</si>
  <si>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</si>
  <si>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</si>
  <si>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</si>
  <si>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</si>
  <si>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</si>
  <si>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</si>
  <si>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</si>
  <si>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</si>
  <si>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</si>
  <si>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</si>
  <si>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</si>
  <si>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</si>
  <si>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</si>
  <si>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</si>
  <si>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</si>
  <si>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</si>
  <si>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</si>
  <si>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</si>
  <si>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</si>
  <si>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</si>
  <si>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</si>
  <si>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</si>
  <si>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</si>
  <si>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</si>
  <si>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</si>
  <si>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</si>
  <si>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</si>
  <si>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</si>
  <si>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</si>
  <si>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</si>
  <si>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</si>
  <si>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</si>
  <si>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</si>
  <si>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</si>
  <si>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</si>
  <si>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</si>
  <si>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</si>
  <si>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</si>
  <si>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</si>
  <si>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</si>
  <si>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</si>
  <si>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</si>
  <si>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</si>
  <si>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</si>
  <si>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</si>
  <si>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</si>
  <si>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</si>
  <si>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</si>
  <si>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</si>
  <si>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</si>
  <si>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</si>
  <si>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</si>
  <si>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</si>
  <si>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</si>
  <si>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</si>
  <si>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</si>
  <si>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</si>
  <si>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</si>
  <si>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</si>
  <si>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</si>
  <si>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</si>
  <si>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</si>
  <si>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</si>
  <si>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</si>
  <si>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</si>
  <si>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</si>
  <si>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</si>
  <si>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</si>
  <si>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</si>
  <si>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</si>
  <si>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</si>
  <si>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</si>
  <si>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</si>
  <si>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</si>
  <si>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</si>
  <si>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</si>
  <si>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</si>
  <si>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</si>
  <si>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</si>
  <si>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</si>
  <si>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</si>
  <si>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</si>
  <si>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</si>
  <si>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</si>
  <si>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</si>
  <si>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</si>
  <si>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</si>
  <si>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</si>
  <si>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</si>
  <si>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</si>
  <si>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</si>
  <si>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</si>
  <si>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</si>
  <si>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</si>
  <si>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</si>
  <si>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</si>
  <si>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</si>
  <si>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</si>
  <si>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</si>
  <si>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</si>
  <si>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</si>
  <si>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</si>
  <si>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</si>
  <si>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</si>
  <si>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</si>
  <si>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</si>
  <si>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</si>
  <si>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</si>
  <si>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</si>
  <si>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</si>
  <si>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</si>
  <si>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</si>
  <si>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</si>
  <si>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</si>
  <si>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</si>
  <si>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</si>
  <si>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</si>
  <si>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</si>
  <si>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</si>
  <si>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</si>
  <si>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</si>
  <si>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</si>
  <si>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</si>
  <si>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</si>
  <si>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</si>
  <si>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</si>
  <si>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</si>
  <si>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</si>
  <si>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</si>
  <si>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</si>
  <si>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</si>
  <si>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</si>
  <si>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</si>
  <si>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</si>
  <si>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</si>
  <si>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</si>
  <si>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</si>
  <si>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</si>
  <si>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</si>
  <si>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</si>
  <si>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</si>
  <si>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</si>
  <si>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</si>
  <si>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</si>
  <si>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</si>
  <si>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</si>
  <si>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</si>
  <si>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</si>
  <si>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</si>
  <si>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</si>
  <si>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</si>
  <si>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</si>
  <si>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</si>
  <si>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</si>
  <si>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</si>
  <si>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</si>
  <si>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</si>
  <si>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</si>
  <si>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</si>
  <si>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</si>
  <si>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</si>
  <si>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</si>
  <si>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</si>
  <si>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</si>
  <si>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</si>
  <si>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</si>
  <si>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</si>
  <si>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</si>
  <si>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</si>
  <si>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</si>
  <si>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</si>
  <si>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</si>
  <si>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</si>
  <si>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</si>
  <si>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</si>
  <si>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</si>
  <si>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</si>
  <si>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</si>
  <si>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</si>
  <si>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</si>
  <si>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</si>
  <si>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</si>
  <si>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</si>
  <si>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</si>
  <si>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</si>
  <si>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</si>
  <si>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</si>
  <si>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</si>
  <si>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</si>
  <si>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</si>
  <si>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</si>
  <si>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</si>
  <si>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</si>
  <si>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</si>
  <si>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</si>
  <si>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</si>
  <si>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</si>
  <si>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</si>
  <si>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</si>
  <si>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</si>
  <si>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</si>
  <si>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</si>
  <si>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</si>
  <si>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</si>
  <si>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</si>
  <si>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</si>
  <si>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</si>
  <si>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</si>
  <si>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</si>
  <si>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</si>
  <si>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</si>
  <si>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</si>
  <si>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</si>
  <si>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</si>
  <si>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</si>
  <si>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</si>
  <si>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</si>
  <si>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</si>
  <si>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</si>
  <si>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</si>
  <si>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</si>
  <si>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</si>
  <si>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</si>
  <si>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</si>
  <si>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</si>
  <si>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</si>
  <si>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</si>
  <si>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</si>
  <si>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</si>
  <si>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</si>
  <si>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</si>
  <si>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</si>
  <si>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</si>
  <si>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</si>
  <si>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</si>
  <si>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</si>
  <si>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</si>
  <si>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</si>
  <si>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</si>
  <si>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</si>
  <si>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</si>
  <si>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</si>
  <si>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</si>
  <si>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</si>
  <si>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</si>
  <si>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</si>
  <si>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</si>
  <si>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</si>
  <si>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</si>
  <si>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</si>
  <si>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</si>
  <si>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</si>
  <si>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</si>
  <si>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</si>
  <si>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</si>
  <si>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</si>
  <si>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</si>
  <si>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</si>
  <si>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</si>
  <si>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</si>
  <si>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</si>
  <si>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</si>
  <si>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</si>
  <si>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</si>
  <si>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</si>
  <si>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</si>
  <si>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</si>
  <si>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</si>
  <si>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</si>
  <si>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</si>
  <si>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</si>
  <si>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</si>
  <si>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</si>
  <si>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</si>
  <si>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</si>
  <si>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</si>
  <si>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</si>
  <si>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</si>
  <si>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</si>
  <si>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</si>
  <si>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</si>
  <si>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</si>
  <si>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</si>
  <si>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</si>
  <si>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</si>
  <si>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</si>
  <si>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</si>
  <si>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</si>
  <si>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</si>
  <si>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</si>
  <si>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</si>
  <si>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</si>
  <si>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</si>
  <si>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</si>
  <si>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</si>
  <si>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</si>
  <si>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</si>
  <si>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</si>
  <si>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</si>
  <si>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</si>
  <si>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</si>
  <si>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</si>
  <si>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</si>
  <si>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</si>
  <si>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</si>
  <si>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</si>
  <si>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</si>
  <si>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</si>
  <si>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</si>
  <si>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</si>
  <si>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</si>
  <si>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</si>
  <si>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</si>
  <si>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</si>
  <si>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</si>
  <si>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</si>
  <si>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</si>
  <si>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</si>
  <si>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</si>
  <si>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</si>
  <si>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</si>
  <si>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</si>
  <si>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</si>
  <si>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</si>
  <si>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</si>
  <si>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</si>
  <si>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</si>
  <si>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</si>
  <si>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</si>
  <si>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</si>
  <si>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</si>
  <si>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</si>
  <si>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</si>
  <si>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</si>
  <si>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</si>
  <si>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</si>
  <si>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</si>
  <si>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</si>
  <si>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</si>
  <si>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</si>
  <si>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</si>
  <si>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</si>
  <si>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</si>
  <si>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</si>
  <si>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</si>
  <si>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</si>
  <si>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</si>
  <si>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</si>
  <si>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</si>
  <si>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</si>
  <si>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</si>
  <si>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</si>
  <si>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</si>
  <si>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</si>
  <si>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</si>
  <si>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</si>
  <si>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</si>
  <si>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</si>
  <si>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</si>
  <si>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</si>
  <si>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</si>
  <si>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</si>
  <si>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</si>
  <si>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</si>
  <si>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</si>
  <si>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</si>
  <si>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</si>
  <si>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</si>
  <si>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</si>
  <si>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</si>
  <si>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</si>
  <si>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</si>
  <si>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</si>
  <si>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</si>
  <si>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</si>
  <si>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</si>
  <si>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</si>
  <si>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</si>
  <si>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</si>
  <si>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</si>
  <si>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</si>
  <si>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</si>
  <si>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</si>
  <si>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</si>
  <si>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</si>
  <si>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</si>
  <si>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</si>
  <si>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</si>
  <si>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</si>
  <si>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</si>
  <si>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</si>
  <si>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</si>
  <si>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</si>
  <si>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</si>
  <si>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</si>
  <si>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</si>
  <si>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</si>
  <si>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</si>
  <si>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</si>
  <si>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</si>
  <si>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</si>
  <si>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</si>
  <si>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</si>
  <si>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</si>
  <si>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</si>
  <si>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</si>
  <si>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</si>
  <si>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</si>
  <si>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</si>
  <si>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</si>
  <si>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</si>
  <si>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</si>
  <si>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</si>
  <si>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</si>
  <si>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</si>
  <si>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</si>
  <si>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</si>
  <si>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</si>
  <si>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</si>
  <si>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</si>
  <si>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</si>
  <si>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</si>
  <si>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</si>
  <si>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</si>
  <si>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</si>
  <si>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</si>
  <si>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</si>
  <si>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</si>
  <si>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</si>
  <si>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</si>
  <si>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</si>
  <si>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</si>
  <si>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</si>
  <si>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</si>
  <si>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</si>
  <si>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</si>
  <si>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</si>
  <si>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</si>
  <si>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</si>
  <si>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</si>
  <si>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</si>
  <si>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</si>
  <si>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</si>
  <si>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</si>
  <si>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</si>
  <si>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</si>
  <si>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</si>
  <si>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</si>
  <si>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</si>
  <si>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</si>
  <si>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</si>
  <si>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</si>
  <si>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</si>
  <si>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</si>
  <si>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</si>
  <si>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</si>
  <si>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</si>
  <si>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</si>
  <si>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</si>
  <si>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</si>
  <si>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</si>
  <si>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</si>
  <si>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</si>
  <si>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</si>
  <si>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</si>
  <si>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</si>
  <si>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</si>
  <si>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</si>
  <si>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</si>
  <si>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</si>
  <si>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</si>
  <si>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</si>
  <si>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</si>
  <si>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</si>
  <si>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</si>
  <si>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</si>
  <si>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</si>
  <si>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</si>
  <si>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</si>
  <si>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</si>
  <si>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</si>
  <si>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</si>
  <si>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</si>
  <si>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</si>
  <si>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</si>
  <si>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</si>
  <si>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</si>
  <si>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</si>
  <si>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</si>
  <si>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</si>
  <si>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</si>
  <si>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</si>
  <si>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</si>
  <si>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</si>
  <si>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</si>
  <si>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</si>
  <si>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</si>
  <si>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</si>
  <si>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</si>
  <si>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</si>
  <si>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</si>
  <si>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</si>
  <si>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</si>
  <si>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</si>
  <si>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</si>
  <si>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</si>
  <si>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</si>
  <si>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</si>
  <si>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</si>
  <si>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</si>
  <si>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</si>
  <si>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</si>
  <si>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</si>
  <si>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</si>
  <si>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</si>
  <si>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</si>
  <si>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</si>
  <si>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</si>
  <si>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</si>
  <si>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</si>
  <si>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</si>
  <si>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</si>
  <si>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</si>
  <si>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</si>
  <si>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</si>
  <si>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</si>
  <si>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</si>
  <si>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</si>
  <si>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</si>
  <si>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</si>
  <si>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</si>
  <si>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</si>
  <si>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</si>
  <si>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</si>
  <si>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</si>
  <si>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</si>
  <si>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</si>
  <si>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</si>
  <si>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</si>
  <si>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</si>
  <si>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</si>
  <si>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</si>
  <si>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</si>
  <si>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</si>
  <si>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</si>
  <si>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</si>
  <si>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</si>
  <si>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</si>
  <si>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</si>
  <si>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</si>
  <si>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</si>
  <si>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</si>
  <si>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</si>
  <si>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</si>
  <si>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</si>
  <si>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</si>
  <si>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</si>
  <si>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</si>
  <si>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</si>
  <si>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</si>
  <si>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</si>
  <si>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</si>
  <si>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</si>
  <si>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</si>
  <si>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</si>
  <si>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</si>
  <si>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</si>
  <si>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</si>
  <si>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</si>
  <si>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</si>
  <si>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</si>
  <si>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</si>
  <si>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</si>
  <si>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</si>
  <si>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</si>
  <si>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</si>
  <si>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</si>
  <si>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</si>
  <si>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</si>
  <si>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</si>
  <si>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</si>
  <si>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</si>
  <si>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</si>
  <si>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</si>
  <si>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</si>
  <si>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</si>
  <si>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</si>
  <si>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</si>
  <si>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</si>
  <si>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</si>
  <si>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</si>
  <si>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</si>
  <si>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</si>
  <si>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</si>
  <si>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</si>
  <si>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</si>
  <si>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</si>
  <si>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</si>
  <si>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</si>
  <si>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</si>
  <si>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</si>
  <si>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</si>
  <si>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</si>
  <si>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</si>
  <si>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</si>
  <si>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</si>
  <si>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</si>
  <si>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</si>
  <si>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</si>
  <si>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</si>
  <si>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</si>
  <si>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</si>
  <si>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</si>
  <si>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</si>
  <si>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</si>
  <si>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</si>
  <si>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</si>
  <si>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</si>
  <si>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</si>
  <si>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</si>
  <si>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</si>
  <si>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</si>
  <si>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</si>
  <si>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</si>
  <si>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</si>
  <si>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</si>
  <si>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</si>
  <si>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</si>
  <si>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</si>
  <si>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</si>
  <si>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</si>
  <si>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</si>
  <si>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</si>
  <si>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</si>
  <si>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</si>
  <si>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</si>
  <si>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</si>
  <si>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</si>
  <si>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</si>
  <si>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</si>
  <si>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</si>
  <si>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</si>
  <si>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</si>
  <si>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</si>
  <si>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</si>
  <si>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</si>
  <si>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</si>
  <si>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</si>
  <si>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</si>
  <si>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</si>
  <si>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</si>
  <si>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</si>
  <si>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</si>
  <si>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</si>
  <si>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</si>
  <si>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</si>
  <si>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</si>
  <si>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</si>
  <si>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</si>
  <si>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</si>
  <si>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</si>
  <si>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</si>
  <si>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</si>
  <si>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</si>
  <si>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</si>
  <si>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</si>
  <si>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</si>
  <si>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</si>
  <si>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</si>
  <si>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</si>
  <si>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</si>
  <si>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</si>
  <si>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</si>
  <si>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</si>
  <si>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</si>
  <si>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</si>
  <si>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</si>
  <si>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</si>
  <si>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</si>
  <si>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</si>
  <si>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</si>
  <si>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</si>
  <si>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</si>
  <si>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</si>
  <si>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</si>
  <si>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</si>
  <si>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</si>
  <si>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</si>
  <si>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</si>
  <si>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</si>
  <si>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</si>
  <si>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</si>
  <si>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</si>
  <si>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</si>
  <si>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</si>
  <si>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</si>
  <si>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</si>
  <si>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</si>
  <si>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</si>
  <si>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</si>
  <si>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</si>
  <si>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</si>
  <si>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</si>
  <si>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</si>
  <si>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</si>
  <si>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</si>
  <si>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</si>
  <si>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</si>
  <si>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</si>
  <si>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</si>
  <si>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</si>
  <si>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</si>
  <si>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</si>
  <si>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</si>
  <si>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</si>
  <si>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</si>
  <si>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</si>
  <si>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</si>
  <si>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</si>
  <si>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</si>
  <si>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</si>
  <si>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</si>
  <si>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</si>
  <si>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</si>
  <si>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</si>
  <si>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</si>
  <si>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</si>
  <si>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</si>
  <si>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</si>
  <si>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</si>
  <si>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</si>
  <si>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</si>
  <si>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</si>
  <si>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</si>
  <si>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</si>
  <si>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</si>
  <si>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</si>
  <si>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</si>
  <si>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</si>
  <si>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</si>
  <si>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</si>
  <si>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</si>
  <si>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</si>
  <si>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</si>
  <si>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</si>
  <si>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</si>
  <si>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</si>
  <si>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</si>
  <si>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</si>
  <si>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</si>
  <si>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</si>
  <si>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</si>
  <si>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</si>
  <si>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</si>
  <si>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</si>
  <si>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</si>
  <si>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</si>
  <si>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</si>
  <si>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</si>
  <si>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</si>
  <si>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</si>
  <si>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</si>
  <si>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</si>
  <si>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</si>
  <si>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</si>
  <si>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</si>
  <si>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</si>
  <si>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</si>
  <si>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</si>
  <si>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</si>
  <si>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</si>
  <si>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</si>
  <si>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</si>
  <si>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</si>
  <si>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</si>
  <si>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</si>
  <si>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</si>
  <si>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</si>
  <si>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</si>
  <si>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</si>
  <si>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</si>
  <si>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</si>
  <si>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</si>
  <si>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</si>
  <si>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</si>
  <si>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</si>
  <si>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</si>
  <si>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</si>
  <si>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</si>
  <si>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</si>
  <si>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</si>
  <si>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</si>
  <si>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</si>
  <si>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</si>
  <si>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</si>
  <si>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</si>
  <si>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</si>
  <si>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</si>
  <si>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</si>
  <si>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</si>
  <si>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</si>
  <si>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</si>
  <si>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</si>
  <si>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</si>
  <si>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</si>
  <si>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</si>
  <si>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</si>
  <si>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</si>
  <si>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</si>
  <si>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</si>
  <si>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</si>
  <si>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</si>
  <si>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</si>
  <si>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</si>
  <si>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</si>
  <si>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</si>
  <si>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</si>
  <si>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</si>
  <si>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</si>
  <si>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</si>
  <si>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</si>
  <si>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</si>
  <si>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</si>
  <si>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</si>
  <si>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</si>
  <si>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</si>
  <si>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</si>
  <si>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</si>
  <si>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</si>
  <si>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</si>
  <si>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</si>
  <si>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</si>
  <si>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</si>
  <si>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</si>
  <si>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</si>
  <si>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</si>
  <si>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</si>
  <si>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</si>
  <si>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</si>
  <si>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</si>
  <si>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</si>
  <si>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</si>
  <si>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</si>
  <si>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</si>
  <si>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</si>
  <si>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</si>
  <si>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</si>
  <si>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</si>
  <si>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</si>
  <si>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</si>
  <si>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</si>
  <si>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</si>
  <si>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</si>
  <si>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</si>
  <si>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</si>
  <si>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</si>
  <si>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</si>
  <si>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</si>
  <si>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</si>
  <si>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</si>
  <si>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</si>
  <si>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</si>
  <si>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</si>
  <si>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</si>
  <si>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</si>
  <si>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</si>
  <si>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</si>
  <si>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</si>
  <si>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</si>
  <si>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</si>
  <si>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</si>
  <si>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</si>
  <si>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</si>
  <si>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</si>
  <si>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</si>
  <si>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</si>
  <si>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</si>
  <si>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</si>
  <si>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</si>
  <si>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</si>
  <si>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</si>
  <si>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</si>
  <si>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</si>
  <si>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</si>
  <si>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</si>
  <si>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</si>
  <si>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</si>
  <si>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</si>
  <si>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</si>
  <si>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</si>
  <si>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</si>
  <si>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</si>
  <si>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</si>
  <si>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</si>
  <si>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</si>
  <si>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</si>
  <si>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</si>
  <si>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</si>
  <si>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</si>
  <si>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</si>
  <si>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</si>
  <si>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</si>
  <si>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</si>
  <si>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</si>
  <si>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</si>
  <si>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</si>
  <si>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</si>
  <si>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</si>
  <si>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</si>
  <si>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</si>
  <si>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</si>
  <si>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</si>
  <si>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</si>
  <si>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</si>
  <si>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</si>
  <si>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</si>
  <si>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</si>
  <si>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</si>
  <si>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</si>
  <si>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</si>
  <si>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</si>
  <si>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</si>
  <si>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</si>
  <si>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</si>
  <si>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</si>
  <si>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</si>
  <si>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</si>
  <si>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</si>
  <si>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</si>
  <si>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</si>
  <si>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</si>
  <si>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</si>
  <si>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</si>
  <si>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</si>
  <si>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</si>
  <si>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</si>
  <si>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</si>
  <si>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</si>
  <si>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</si>
  <si>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</si>
  <si>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</si>
  <si>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</si>
  <si>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</si>
  <si>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</si>
  <si>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</si>
  <si>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</si>
  <si>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</si>
  <si>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</si>
  <si>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</si>
  <si>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</si>
  <si>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</si>
  <si>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</si>
  <si>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</si>
  <si>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</si>
  <si>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</si>
  <si>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</si>
  <si>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</si>
  <si>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</si>
  <si>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</si>
  <si>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</si>
  <si>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</si>
  <si>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</si>
  <si>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</si>
  <si>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</si>
  <si>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</si>
  <si>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</si>
  <si>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</si>
  <si>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</si>
  <si>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</si>
  <si>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</si>
  <si>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</si>
  <si>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</si>
  <si>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</si>
  <si>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</si>
  <si>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</si>
  <si>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</si>
  <si>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</si>
  <si>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</si>
  <si>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</si>
  <si>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</si>
  <si>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</si>
  <si>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</si>
  <si>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</si>
  <si>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</si>
  <si>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</si>
  <si>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</si>
  <si>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</si>
  <si>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</si>
  <si>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</si>
  <si>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</si>
  <si>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</si>
  <si>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</si>
  <si>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</si>
  <si>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</si>
  <si>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</si>
  <si>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</si>
  <si>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</si>
  <si>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</si>
  <si>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</si>
  <si>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</si>
  <si>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</si>
  <si>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</si>
  <si>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</si>
  <si>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</si>
  <si>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</si>
  <si>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</si>
  <si>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</si>
  <si>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</si>
  <si>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</si>
  <si>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</si>
  <si>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</si>
  <si>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</si>
  <si>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</si>
  <si>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</si>
  <si>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</si>
  <si>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</si>
  <si>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</si>
  <si>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</si>
  <si>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</si>
  <si>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</si>
  <si>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</si>
  <si>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</si>
  <si>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</si>
  <si>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</si>
  <si>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</si>
  <si>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</si>
  <si>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</si>
  <si>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</si>
  <si>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</si>
  <si>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</si>
  <si>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</si>
  <si>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</si>
  <si>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</si>
  <si>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</si>
  <si>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</si>
  <si>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</si>
  <si>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</si>
  <si>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</si>
  <si>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</si>
  <si>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</si>
  <si>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</si>
  <si>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</si>
  <si>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</si>
  <si>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</si>
  <si>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</si>
  <si>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</si>
  <si>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</si>
  <si>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</si>
  <si>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</si>
  <si>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</si>
  <si>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</si>
  <si>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</si>
  <si>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</si>
  <si>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</si>
  <si>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</si>
  <si>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</si>
  <si>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</si>
  <si>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</si>
  <si>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</si>
  <si>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</si>
  <si>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</si>
  <si>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</si>
  <si>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</si>
  <si>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</si>
  <si>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</si>
  <si>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</si>
  <si>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</si>
  <si>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</si>
  <si>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</si>
  <si>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</si>
  <si>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</si>
  <si>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</si>
  <si>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</si>
  <si>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</si>
  <si>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</si>
  <si>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</si>
  <si>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</si>
  <si>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</si>
  <si>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</si>
  <si>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</si>
  <si>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</si>
  <si>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</si>
  <si>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</si>
  <si>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</si>
  <si>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</si>
  <si>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</si>
  <si>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</si>
  <si>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</si>
  <si>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</si>
  <si>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</si>
  <si>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</si>
  <si>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</si>
  <si>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</si>
  <si>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</si>
  <si>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</si>
  <si>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</si>
  <si>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</si>
  <si>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</si>
  <si>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</si>
  <si>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</si>
  <si>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</si>
  <si>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</si>
  <si>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</si>
  <si>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</si>
  <si>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</si>
  <si>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</si>
  <si>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</si>
  <si>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</si>
  <si>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</si>
  <si>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</si>
  <si>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</si>
  <si>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</si>
  <si>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</si>
  <si>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</si>
  <si>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</si>
  <si>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</si>
  <si>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</si>
  <si>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</si>
  <si>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</si>
  <si>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</si>
  <si>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</si>
  <si>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</si>
  <si>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</si>
  <si>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</si>
  <si>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</si>
  <si>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</si>
  <si>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</si>
  <si>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</si>
  <si>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</si>
  <si>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</si>
  <si>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</si>
  <si>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</si>
  <si>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</si>
  <si>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</si>
  <si>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</si>
  <si>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</si>
  <si>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</si>
  <si>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</si>
  <si>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</si>
  <si>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</si>
  <si>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</si>
  <si>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</si>
  <si>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</si>
  <si>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</si>
  <si>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</si>
  <si>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</si>
  <si>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</si>
  <si>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</si>
  <si>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</si>
  <si>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</si>
  <si>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</si>
  <si>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</si>
  <si>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</si>
  <si>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</si>
  <si>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</si>
  <si>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</si>
  <si>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</si>
  <si>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</si>
  <si>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</si>
  <si>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</si>
  <si>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</si>
  <si>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</si>
  <si>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</si>
  <si>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</si>
  <si>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</si>
  <si>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</si>
  <si>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</si>
  <si>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</si>
  <si>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</si>
  <si>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</si>
  <si>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</si>
  <si>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</si>
  <si>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</si>
  <si>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</si>
  <si>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</si>
  <si>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</si>
  <si>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</si>
  <si>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</si>
  <si>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</si>
  <si>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</si>
  <si>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</si>
  <si>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</si>
  <si>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</si>
  <si>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</si>
  <si>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</si>
  <si>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</si>
  <si>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</si>
  <si>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</si>
  <si>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</si>
  <si>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</si>
  <si>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</si>
  <si>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</si>
  <si>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</si>
  <si>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</si>
  <si>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</si>
  <si>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</si>
  <si>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</si>
  <si>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</si>
  <si>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</si>
  <si>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</si>
  <si>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</si>
  <si>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</si>
  <si>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</si>
  <si>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</si>
  <si>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</si>
  <si>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</si>
  <si>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</si>
  <si>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</si>
  <si>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</si>
  <si>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</si>
  <si>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</si>
  <si>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</si>
  <si>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</si>
  <si>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</si>
  <si>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</si>
  <si>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</si>
  <si>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</si>
  <si>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</si>
  <si>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</si>
  <si>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</si>
  <si>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</si>
  <si>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</si>
  <si>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</si>
  <si>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</si>
  <si>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</si>
  <si>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</si>
  <si>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</si>
  <si>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</si>
  <si>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</si>
  <si>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</si>
  <si>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</si>
  <si>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</si>
  <si>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</si>
  <si>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</si>
  <si>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</si>
  <si>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</si>
  <si>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</si>
  <si>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</si>
  <si>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</si>
  <si>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</si>
  <si>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</si>
  <si>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</si>
  <si>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</si>
  <si>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</si>
  <si>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</si>
  <si>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</si>
  <si>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</si>
  <si>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</si>
  <si>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</si>
  <si>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</si>
  <si>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</si>
  <si>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</si>
  <si>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</si>
  <si>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</si>
  <si>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</si>
  <si>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</si>
  <si>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</si>
  <si>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</si>
  <si>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</si>
  <si>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</si>
  <si>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</si>
  <si>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</si>
  <si>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</si>
  <si>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</si>
  <si>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</si>
  <si>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</si>
  <si>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</si>
  <si>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</si>
  <si>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</si>
  <si>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</si>
  <si>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</si>
  <si>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</si>
  <si>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</si>
  <si>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</si>
  <si>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</si>
  <si>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</si>
  <si>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</si>
  <si>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</si>
  <si>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</si>
  <si>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</si>
  <si>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</si>
  <si>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</si>
  <si>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</si>
  <si>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</si>
  <si>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</si>
  <si>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</si>
  <si>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</si>
  <si>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</si>
  <si>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</si>
  <si>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</si>
  <si>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</si>
  <si>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</si>
  <si>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</si>
  <si>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</si>
  <si>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</si>
  <si>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</si>
  <si>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</si>
  <si>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</si>
  <si>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</si>
  <si>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</si>
  <si>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</si>
  <si>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</si>
  <si>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</si>
  <si>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</si>
  <si>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</si>
  <si>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</si>
  <si>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</si>
  <si>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</si>
  <si>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</si>
  <si>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</si>
  <si>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</si>
  <si>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</si>
  <si>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</si>
  <si>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</si>
  <si>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</si>
  <si>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</si>
  <si>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</si>
  <si>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</si>
  <si>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</si>
  <si>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</si>
  <si>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</si>
  <si>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</si>
  <si>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</si>
  <si>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</si>
  <si>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</si>
  <si>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</si>
  <si>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</si>
  <si>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</si>
  <si>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</si>
  <si>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</si>
  <si>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</si>
  <si>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</si>
  <si>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</si>
  <si>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</si>
  <si>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</si>
  <si>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</si>
  <si>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</si>
  <si>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</si>
  <si>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</si>
  <si>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</si>
  <si>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</si>
  <si>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</si>
  <si>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</si>
  <si>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</si>
  <si>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</si>
  <si>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</si>
  <si>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</si>
  <si>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</si>
  <si>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</si>
  <si>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</si>
  <si>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</si>
  <si>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</si>
  <si>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</si>
  <si>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</si>
  <si>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</si>
  <si>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</si>
  <si>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</si>
  <si>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</si>
  <si>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</si>
  <si>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</si>
  <si>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</si>
  <si>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</si>
  <si>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</si>
  <si>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</si>
  <si>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</si>
  <si>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</si>
  <si>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</si>
  <si>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</si>
  <si>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</si>
  <si>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</si>
  <si>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</si>
  <si>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</si>
  <si>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</si>
  <si>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</si>
  <si>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</si>
  <si>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</si>
  <si>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</si>
  <si>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</si>
  <si>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</si>
  <si>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</si>
  <si>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</si>
  <si>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</si>
  <si>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</si>
  <si>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</si>
  <si>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</si>
  <si>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</si>
  <si>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</si>
  <si>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</si>
  <si>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</si>
  <si>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</si>
  <si>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</si>
  <si>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</si>
  <si>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</si>
  <si>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</si>
  <si>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</si>
  <si>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</si>
  <si>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</si>
  <si>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</si>
  <si>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</si>
  <si>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</si>
  <si>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</si>
  <si>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</si>
  <si>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</si>
  <si>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</si>
  <si>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</si>
  <si>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</si>
  <si>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</si>
  <si>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</si>
  <si>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</si>
  <si>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</si>
  <si>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</si>
  <si>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</si>
  <si>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</si>
  <si>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</si>
  <si>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</si>
  <si>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</si>
  <si>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</si>
  <si>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</si>
  <si>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</si>
  <si>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</si>
  <si>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</si>
  <si>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</si>
  <si>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</si>
  <si>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</si>
  <si>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</si>
  <si>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</si>
  <si>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</si>
  <si>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</si>
  <si>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</si>
  <si>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</si>
  <si>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</si>
  <si>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</si>
  <si>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</si>
  <si>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</si>
  <si>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</si>
  <si>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</si>
  <si>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</si>
  <si>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</si>
  <si>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</si>
  <si>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</si>
  <si>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</si>
  <si>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</si>
  <si>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</si>
  <si>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</si>
  <si>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</si>
  <si>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</si>
  <si>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</si>
  <si>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</si>
  <si>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</si>
  <si>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</si>
  <si>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</si>
  <si>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</si>
  <si>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</si>
  <si>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</si>
  <si>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</si>
  <si>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</si>
  <si>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</si>
  <si>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</si>
  <si>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</si>
  <si>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</si>
  <si>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</si>
  <si>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</si>
  <si>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</si>
  <si>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</si>
  <si>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</si>
  <si>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</si>
  <si>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</si>
  <si>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</si>
  <si>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</si>
  <si>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</si>
  <si>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</si>
  <si>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</si>
  <si>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</si>
  <si>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</si>
  <si>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</si>
  <si>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</si>
  <si>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</si>
  <si>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</si>
  <si>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</si>
  <si>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</si>
  <si>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</si>
  <si>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</si>
  <si>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</si>
  <si>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</si>
  <si>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</si>
  <si>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</si>
  <si>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</si>
  <si>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</si>
  <si>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</si>
  <si>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</si>
  <si>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</si>
  <si>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</si>
  <si>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</si>
  <si>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</si>
  <si>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</si>
  <si>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</si>
  <si>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</si>
  <si>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</si>
  <si>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</si>
  <si>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</si>
  <si>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</si>
  <si>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</si>
  <si>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</si>
  <si>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</si>
  <si>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</si>
  <si>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</si>
  <si>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</si>
  <si>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</si>
  <si>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</si>
  <si>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</si>
  <si>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</si>
  <si>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</si>
  <si>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</si>
  <si>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</si>
  <si>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</si>
  <si>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</si>
  <si>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</si>
  <si>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</si>
  <si>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</si>
  <si>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</si>
  <si>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</si>
  <si>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</si>
  <si>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</si>
  <si>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</si>
  <si>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</si>
  <si>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</si>
  <si>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</si>
  <si>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</si>
  <si>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</si>
  <si>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</si>
  <si>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</si>
  <si>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</si>
  <si>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</si>
  <si>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</si>
  <si>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</si>
  <si>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</si>
  <si>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</si>
  <si>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</si>
  <si>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</si>
  <si>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</si>
  <si>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</si>
  <si>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</si>
  <si>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</si>
  <si>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</si>
  <si>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</si>
  <si>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</si>
  <si>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</si>
  <si>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</si>
  <si>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</si>
  <si>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</si>
  <si>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</si>
  <si>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</si>
  <si>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</si>
  <si>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</si>
  <si>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</si>
  <si>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</si>
  <si>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</si>
  <si>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</si>
  <si>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</si>
  <si>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</si>
  <si>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</si>
  <si>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</si>
  <si>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</si>
  <si>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</si>
  <si>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</si>
  <si>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</si>
  <si>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</si>
  <si>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</si>
  <si>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</si>
  <si>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</si>
  <si>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</si>
  <si>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</si>
  <si>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</si>
  <si>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</si>
  <si>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</si>
  <si>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</si>
  <si>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</si>
  <si>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</si>
  <si>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</si>
  <si>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</si>
  <si>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</si>
  <si>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</si>
  <si>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</si>
  <si>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</si>
  <si>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</si>
  <si>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</si>
  <si>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</si>
  <si>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</si>
  <si>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</si>
  <si>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</si>
  <si>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</si>
  <si>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</si>
  <si>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</si>
  <si>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</si>
  <si>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</si>
  <si>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</si>
  <si>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</si>
  <si>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</si>
  <si>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</si>
  <si>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</si>
  <si>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</si>
  <si>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</si>
  <si>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</si>
  <si>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</si>
  <si>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</si>
  <si>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</si>
  <si>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</si>
  <si>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</si>
  <si>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</si>
  <si>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</si>
  <si>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</si>
  <si>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</si>
  <si>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</si>
  <si>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</si>
  <si>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</si>
  <si>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</si>
  <si>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</si>
  <si>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</si>
  <si>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</si>
  <si>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</si>
  <si>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</si>
  <si>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</si>
  <si>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</si>
  <si>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</si>
  <si>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</si>
  <si>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</si>
  <si>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</si>
  <si>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</si>
  <si>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</si>
  <si>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</si>
  <si>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</si>
  <si>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</si>
  <si>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</si>
  <si>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</si>
  <si>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</si>
  <si>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</si>
  <si>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</si>
  <si>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</si>
  <si>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</si>
  <si>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</si>
  <si>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</si>
  <si>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</si>
  <si>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</si>
  <si>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</si>
  <si>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</si>
  <si>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</si>
  <si>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</si>
  <si>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</si>
  <si>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</si>
  <si>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</si>
  <si>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</si>
  <si>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</si>
  <si>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</si>
  <si>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</si>
  <si>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</si>
  <si>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</si>
  <si>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</si>
  <si>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</si>
  <si>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</si>
  <si>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</si>
  <si>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</si>
  <si>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</si>
  <si>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</si>
  <si>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</si>
  <si>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</si>
  <si>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</si>
  <si>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</si>
  <si>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</si>
  <si>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</si>
  <si>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</si>
  <si>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</si>
  <si>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</si>
  <si>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</si>
  <si>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</si>
  <si>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</si>
  <si>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</si>
  <si>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</si>
  <si>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</si>
  <si>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</si>
  <si>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</si>
  <si>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</si>
  <si>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</si>
  <si>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</si>
  <si>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</si>
  <si>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</si>
  <si>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</si>
  <si>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</si>
  <si>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</si>
  <si>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</si>
  <si>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</si>
  <si>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</si>
  <si>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</si>
  <si>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</si>
  <si>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</si>
  <si>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</si>
  <si>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</si>
  <si>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</si>
  <si>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</si>
  <si>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</si>
  <si>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</si>
  <si>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</si>
  <si>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</si>
  <si>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</si>
  <si>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</si>
  <si>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</si>
  <si>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</si>
  <si>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</si>
  <si>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</si>
  <si>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</si>
  <si>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</si>
  <si>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</si>
  <si>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</si>
  <si>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</si>
  <si>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</si>
  <si>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</si>
  <si>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</si>
  <si>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</si>
  <si>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</si>
  <si>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</si>
  <si>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</si>
  <si>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</si>
  <si>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</si>
  <si>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</si>
  <si>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</si>
  <si>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</si>
  <si>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</si>
  <si>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</si>
  <si>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</si>
  <si>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</si>
  <si>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</si>
  <si>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</si>
  <si>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</si>
  <si>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</si>
  <si>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</si>
  <si>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</si>
  <si>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</si>
  <si>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</si>
  <si>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</si>
  <si>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</si>
  <si>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</si>
  <si>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</si>
  <si>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</si>
  <si>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</si>
  <si>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</si>
  <si>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</si>
  <si>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</si>
  <si>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</si>
  <si>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</si>
  <si>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</si>
  <si>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</si>
  <si>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</si>
  <si>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</si>
  <si>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</si>
  <si>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</si>
  <si>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</si>
  <si>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</si>
  <si>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</si>
  <si>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</si>
  <si>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</si>
  <si>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</si>
  <si>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</si>
  <si>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</si>
  <si>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</si>
  <si>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</si>
  <si>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</si>
  <si>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</si>
  <si>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</si>
  <si>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</si>
  <si>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</si>
  <si>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</si>
  <si>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</si>
  <si>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</si>
  <si>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</si>
  <si>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</si>
  <si>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</si>
  <si>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</si>
  <si>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</si>
  <si>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</si>
  <si>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</si>
  <si>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</si>
  <si>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</si>
  <si>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</si>
  <si>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</si>
  <si>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</si>
  <si>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</si>
  <si>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</si>
  <si>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</si>
  <si>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</si>
  <si>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</si>
  <si>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</si>
  <si>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</si>
  <si>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</si>
  <si>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</si>
  <si>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</si>
  <si>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</si>
  <si>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</si>
  <si>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</si>
  <si>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</si>
  <si>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</si>
  <si>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</si>
  <si>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</si>
  <si>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</si>
  <si>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</si>
  <si>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</si>
  <si>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</si>
  <si>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</si>
  <si>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</si>
  <si>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</si>
  <si>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</si>
  <si>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</si>
  <si>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</si>
  <si>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</si>
  <si>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</si>
  <si>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</si>
  <si>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</si>
  <si>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</si>
  <si>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</si>
  <si>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</si>
  <si>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</si>
  <si>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</si>
  <si>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</si>
  <si>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</si>
  <si>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</si>
  <si>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</si>
  <si>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</si>
  <si>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</si>
  <si>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</si>
  <si>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</si>
  <si>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</si>
  <si>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</si>
  <si>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</si>
  <si>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</si>
  <si>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</si>
  <si>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</si>
  <si>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</si>
  <si>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</si>
  <si>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</si>
  <si>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</si>
  <si>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</si>
  <si>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</si>
  <si>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</si>
  <si>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</si>
  <si>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</si>
  <si>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</si>
  <si>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</si>
  <si>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</si>
  <si>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</si>
  <si>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</si>
  <si>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</si>
  <si>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</si>
  <si>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</si>
  <si>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</si>
  <si>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</si>
  <si>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</si>
  <si>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</si>
  <si>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</si>
  <si>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</si>
  <si>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</si>
  <si>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</si>
  <si>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</si>
  <si>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</si>
  <si>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</si>
  <si>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</si>
  <si>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</si>
  <si>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</si>
  <si>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</si>
  <si>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</si>
  <si>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</si>
  <si>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</si>
  <si>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</si>
  <si>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</si>
  <si>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</si>
  <si>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</si>
  <si>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</si>
  <si>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</si>
  <si>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</si>
  <si>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</si>
  <si>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</si>
  <si>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</si>
  <si>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</si>
  <si>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</si>
  <si>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</si>
  <si>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</si>
  <si>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</si>
  <si>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</si>
  <si>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</si>
  <si>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</si>
  <si>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</si>
  <si>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</si>
  <si>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</si>
  <si>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</si>
  <si>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</si>
  <si>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</si>
  <si>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</si>
  <si>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</si>
  <si>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</si>
  <si>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</si>
  <si>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</si>
  <si>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</si>
  <si>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</si>
  <si>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</si>
  <si>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</si>
  <si>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</si>
  <si>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</si>
  <si>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</si>
  <si>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</si>
  <si>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</si>
  <si>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</si>
  <si>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</si>
  <si>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</si>
  <si>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</si>
  <si>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</si>
  <si>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</si>
  <si>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</si>
  <si>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</si>
  <si>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</si>
  <si>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</si>
  <si>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</si>
  <si>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</si>
  <si>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</si>
  <si>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</si>
  <si>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</si>
  <si>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</si>
  <si>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</si>
  <si>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</si>
  <si>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</si>
  <si>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</si>
  <si>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</si>
  <si>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</si>
  <si>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</si>
  <si>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</si>
  <si>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</si>
  <si>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</si>
  <si>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</si>
  <si>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</si>
  <si>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</si>
  <si>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</si>
  <si>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</si>
  <si>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</si>
  <si>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</si>
  <si>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</si>
  <si>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</si>
  <si>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</si>
  <si>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</si>
  <si>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</si>
  <si>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</si>
  <si>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</si>
  <si>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</si>
  <si>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</si>
  <si>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</si>
  <si>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</si>
  <si>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</si>
  <si>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</si>
  <si>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</si>
  <si>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</si>
  <si>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</si>
  <si>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</si>
  <si>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</si>
  <si>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</si>
  <si>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</si>
  <si>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</si>
  <si>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</si>
  <si>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</si>
  <si>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</si>
  <si>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</si>
  <si>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</si>
  <si>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</si>
  <si>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</si>
  <si>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</si>
  <si>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</si>
  <si>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</si>
  <si>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</si>
  <si>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</si>
  <si>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</si>
  <si>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</si>
  <si>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</si>
  <si>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</si>
  <si>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</si>
  <si>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</si>
  <si>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</si>
  <si>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</si>
  <si>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</si>
  <si>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</si>
  <si>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</si>
  <si>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</si>
  <si>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</si>
  <si>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</si>
  <si>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</si>
  <si>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</si>
  <si>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</si>
  <si>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</si>
  <si>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</si>
  <si>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</si>
  <si>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</si>
  <si>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</si>
  <si>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</si>
  <si>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</si>
  <si>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</si>
  <si>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</si>
  <si>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</si>
  <si>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</si>
  <si>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</si>
  <si>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</si>
  <si>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</si>
  <si>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</si>
  <si>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</si>
  <si>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</si>
  <si>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</si>
  <si>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</si>
  <si>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</si>
  <si>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</si>
  <si>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</si>
  <si>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</si>
  <si>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</si>
  <si>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</si>
  <si>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</si>
  <si>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</si>
  <si>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</si>
  <si>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</si>
  <si>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</si>
  <si>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</si>
  <si>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</si>
  <si>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</si>
  <si>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</si>
  <si>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</si>
  <si>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</si>
  <si>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</si>
  <si>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</si>
  <si>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</si>
  <si>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</si>
  <si>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</si>
  <si>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</si>
  <si>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</si>
  <si>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</si>
  <si>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</si>
  <si>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</si>
  <si>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</si>
  <si>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</si>
  <si>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</si>
  <si>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</si>
  <si>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</si>
  <si>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</si>
  <si>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</si>
  <si>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</si>
  <si>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</si>
  <si>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</si>
  <si>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</si>
  <si>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</si>
  <si>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</si>
  <si>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</si>
  <si>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</si>
  <si>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</si>
  <si>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</si>
  <si>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</si>
  <si>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</si>
  <si>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</si>
  <si>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</si>
  <si>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</si>
  <si>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</si>
  <si>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</si>
  <si>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</si>
  <si>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</si>
  <si>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</si>
  <si>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</si>
  <si>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</si>
  <si>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</si>
  <si>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</si>
  <si>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</si>
  <si>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</si>
  <si>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</si>
  <si>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</si>
  <si>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</si>
  <si>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</si>
  <si>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</si>
  <si>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</si>
  <si>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</si>
  <si>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</si>
  <si>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</si>
  <si>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</si>
  <si>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</si>
  <si>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</si>
  <si>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</si>
  <si>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</si>
  <si>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</si>
  <si>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</si>
  <si>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</si>
  <si>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</si>
  <si>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</si>
  <si>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</si>
  <si>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</si>
  <si>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</si>
  <si>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</si>
  <si>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</si>
  <si>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</si>
  <si>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</si>
  <si>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</si>
  <si>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</si>
  <si>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</si>
  <si>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</si>
  <si>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</si>
  <si>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</si>
  <si>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</si>
  <si>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</si>
  <si>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</si>
  <si>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</si>
  <si>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</si>
  <si>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</si>
  <si>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</si>
  <si>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</si>
  <si>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</si>
  <si>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</si>
  <si>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</si>
  <si>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</si>
  <si>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</si>
  <si>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</si>
  <si>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</si>
  <si>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</si>
  <si>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</si>
  <si>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</si>
  <si>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</si>
  <si>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</si>
  <si>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</si>
  <si>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</si>
  <si>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</si>
  <si>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</si>
  <si>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</si>
  <si>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</si>
  <si>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</si>
  <si>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</si>
  <si>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</si>
  <si>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</si>
  <si>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</si>
  <si>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</si>
  <si>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</si>
  <si>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</si>
  <si>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</si>
  <si>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</si>
  <si>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</si>
  <si>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</si>
  <si>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</si>
  <si>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</si>
  <si>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</si>
  <si>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</si>
  <si>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</si>
  <si>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</si>
  <si>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</si>
  <si>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</si>
  <si>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</si>
  <si>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</si>
  <si>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</si>
  <si>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</si>
  <si>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</si>
  <si>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</si>
  <si>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</si>
  <si>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</si>
  <si>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</si>
  <si>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</si>
  <si>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</si>
  <si>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</si>
  <si>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</si>
  <si>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</si>
  <si>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</si>
  <si>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</si>
  <si>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</si>
  <si>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</si>
  <si>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</si>
  <si>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</si>
  <si>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</si>
  <si>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</si>
  <si>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</si>
  <si>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</si>
  <si>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</si>
  <si>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</si>
  <si>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</si>
  <si>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</si>
  <si>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</si>
  <si>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</si>
  <si>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</si>
  <si>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</si>
  <si>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</si>
  <si>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</si>
  <si>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</si>
  <si>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</si>
  <si>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</si>
  <si>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</si>
  <si>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</si>
  <si>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</si>
  <si>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</si>
  <si>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</si>
  <si>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</si>
  <si>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</si>
  <si>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</si>
  <si>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</si>
  <si>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</si>
  <si>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</si>
  <si>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</si>
  <si>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</si>
  <si>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</si>
  <si>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</si>
  <si>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</si>
  <si>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</si>
  <si>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</si>
  <si>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</si>
  <si>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</si>
  <si>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</si>
  <si>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</si>
  <si>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</si>
  <si>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</si>
  <si>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</si>
  <si>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</si>
  <si>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</si>
  <si>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</si>
  <si>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</si>
  <si>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</si>
  <si>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</si>
  <si>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</si>
  <si>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</si>
  <si>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</si>
  <si>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</si>
  <si>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</si>
  <si>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</si>
  <si>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</si>
  <si>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</si>
  <si>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</si>
  <si>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</si>
  <si>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</si>
  <si>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</si>
  <si>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</si>
  <si>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</si>
  <si>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</si>
  <si>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</si>
  <si>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</si>
  <si>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</si>
  <si>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</si>
  <si>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</si>
  <si>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</si>
  <si>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</si>
  <si>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</si>
  <si>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</si>
  <si>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</si>
  <si>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</si>
  <si>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</si>
  <si>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</si>
  <si>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</si>
  <si>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</si>
  <si>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</si>
  <si>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</si>
  <si>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</si>
  <si>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</si>
  <si>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</si>
  <si>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</si>
  <si>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</si>
  <si>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</si>
  <si>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</si>
  <si>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</si>
  <si>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</si>
  <si>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</si>
  <si>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</si>
  <si>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</si>
  <si>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</si>
  <si>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</si>
  <si>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</si>
  <si>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</si>
  <si>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</si>
  <si>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</si>
  <si>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</si>
  <si>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</si>
  <si>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</si>
  <si>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</si>
  <si>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</si>
  <si>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</si>
  <si>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</si>
  <si>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</si>
  <si>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</si>
  <si>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</si>
  <si>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</si>
  <si>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</si>
  <si>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</si>
  <si>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</si>
  <si>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</si>
  <si>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</si>
  <si>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</si>
  <si>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</si>
  <si>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</si>
  <si>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</si>
  <si>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</si>
  <si>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</si>
  <si>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</si>
  <si>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</si>
  <si>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</si>
  <si>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</si>
  <si>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</si>
  <si>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</si>
  <si>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</si>
  <si>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</si>
  <si>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</si>
  <si>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</si>
  <si>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</si>
  <si>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</si>
  <si>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</si>
  <si>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</si>
  <si>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</si>
  <si>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</si>
  <si>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</si>
  <si>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</si>
  <si>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</si>
  <si>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</si>
  <si>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</si>
  <si>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</si>
  <si>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</si>
  <si>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</si>
  <si>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</si>
  <si>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</si>
  <si>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</si>
  <si>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</si>
  <si>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</si>
  <si>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</si>
  <si>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</si>
  <si>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</si>
  <si>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</si>
  <si>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</si>
  <si>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</si>
  <si>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</si>
  <si>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</si>
  <si>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</si>
  <si>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</si>
  <si>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</si>
  <si>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</si>
  <si>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</si>
  <si>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</si>
  <si>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</si>
  <si>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</si>
  <si>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</si>
  <si>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</si>
  <si>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</si>
  <si>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</si>
  <si>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</si>
  <si>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</si>
  <si>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</si>
  <si>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</si>
  <si>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</si>
  <si>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</si>
  <si>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</si>
  <si>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</si>
  <si>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</si>
  <si>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</si>
  <si>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</si>
  <si>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</si>
  <si>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</si>
  <si>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</si>
  <si>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</si>
  <si>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</si>
  <si>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</si>
  <si>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</si>
  <si>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</si>
  <si>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</si>
  <si>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</si>
  <si>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</si>
  <si>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</si>
  <si>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</si>
  <si>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</si>
  <si>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</si>
  <si>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</si>
  <si>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</si>
  <si>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</si>
  <si>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</si>
  <si>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</si>
  <si>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</si>
  <si>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</si>
  <si>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</si>
  <si>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</si>
  <si>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</si>
  <si>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</si>
  <si>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</si>
  <si>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</si>
  <si>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</si>
  <si>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</si>
  <si>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</si>
  <si>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</si>
  <si>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</si>
  <si>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</si>
  <si>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</si>
  <si>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</si>
  <si>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</si>
  <si>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</si>
  <si>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</si>
  <si>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</si>
  <si>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</si>
  <si>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</si>
  <si>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</si>
  <si>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</si>
  <si>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</si>
  <si>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</si>
  <si>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</si>
  <si>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</si>
  <si>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</si>
  <si>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</si>
  <si>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</si>
  <si>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</si>
  <si>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</si>
  <si>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</si>
  <si>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</si>
  <si>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</si>
  <si>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</si>
  <si>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</si>
  <si>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</si>
  <si>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</si>
  <si>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</si>
  <si>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</si>
  <si>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</si>
  <si>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</si>
  <si>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</si>
  <si>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</si>
  <si>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</si>
  <si>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</si>
  <si>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</si>
  <si>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</si>
  <si>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</si>
  <si>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</si>
  <si>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</si>
  <si>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</si>
  <si>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</si>
  <si>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</si>
  <si>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</si>
  <si>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</si>
  <si>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</si>
  <si>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</si>
  <si>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</si>
  <si>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</si>
  <si>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</si>
  <si>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</si>
  <si>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</si>
  <si>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</si>
  <si>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</si>
  <si>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</si>
  <si>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</si>
  <si>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</si>
  <si>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</si>
  <si>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</si>
  <si>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</si>
  <si>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</si>
  <si>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</si>
  <si>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</si>
  <si>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</si>
  <si>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</si>
  <si>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</si>
  <si>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</si>
  <si>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</si>
  <si>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</si>
  <si>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</si>
  <si>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</si>
  <si>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</si>
  <si>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</si>
  <si>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</si>
  <si>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</si>
  <si>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</si>
  <si>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</si>
  <si>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</si>
  <si>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</si>
  <si>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</si>
  <si>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</si>
  <si>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</si>
  <si>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</si>
  <si>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</si>
  <si>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</si>
  <si>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</si>
  <si>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</si>
  <si>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</si>
  <si>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</si>
  <si>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</si>
  <si>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</si>
  <si>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</si>
  <si>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</si>
  <si>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</si>
  <si>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</si>
  <si>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</si>
  <si>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</si>
  <si>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</si>
  <si>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</si>
  <si>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</si>
  <si>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</si>
  <si>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</si>
  <si>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</si>
  <si>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</si>
  <si>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</si>
  <si>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</si>
  <si>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</si>
  <si>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</si>
  <si>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</si>
  <si>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</si>
  <si>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</si>
  <si>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</si>
  <si>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</si>
  <si>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</si>
  <si>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</si>
  <si>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</si>
  <si>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</si>
  <si>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</si>
  <si>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</si>
  <si>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</si>
  <si>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</si>
  <si>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</si>
  <si>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</si>
  <si>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</si>
  <si>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</si>
  <si>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</si>
  <si>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</si>
  <si>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</si>
  <si>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</si>
  <si>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</si>
  <si>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</si>
  <si>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</si>
  <si>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</si>
  <si>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</si>
  <si>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</si>
  <si>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</si>
  <si>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</si>
  <si>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</si>
  <si>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</si>
  <si>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</si>
  <si>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</si>
  <si>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</si>
  <si>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</si>
  <si>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</si>
  <si>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</si>
  <si>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</si>
  <si>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</si>
  <si>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</si>
  <si>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</si>
  <si>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</si>
  <si>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</si>
  <si>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</si>
  <si>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</si>
  <si>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</si>
  <si>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</si>
  <si>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</si>
  <si>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</si>
  <si>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</si>
  <si>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</si>
  <si>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</si>
  <si>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</si>
  <si>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</si>
  <si>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</si>
  <si>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</si>
  <si>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</si>
  <si>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</si>
  <si>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</si>
  <si>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</si>
  <si>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</si>
  <si>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</si>
  <si>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</si>
  <si>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</si>
  <si>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</si>
  <si>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</si>
  <si>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</si>
  <si>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</si>
  <si>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</si>
  <si>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</si>
  <si>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</si>
  <si>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</si>
  <si>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</si>
  <si>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</si>
  <si>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</si>
  <si>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</si>
  <si>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</si>
  <si>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</si>
  <si>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</si>
  <si>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</si>
  <si>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</si>
  <si>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</si>
  <si>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</si>
  <si>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</si>
  <si>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</si>
  <si>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</si>
  <si>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</si>
  <si>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</si>
  <si>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</si>
  <si>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</si>
  <si>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</si>
  <si>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</si>
  <si>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</si>
  <si>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</si>
  <si>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</si>
  <si>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</si>
  <si>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</si>
  <si>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</si>
  <si>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</si>
  <si>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</si>
  <si>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</si>
  <si>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</si>
  <si>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</si>
  <si>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</si>
  <si>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</si>
  <si>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</si>
  <si>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</si>
  <si>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</si>
  <si>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</si>
  <si>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</si>
  <si>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</si>
  <si>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</si>
  <si>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</si>
  <si>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</si>
  <si>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</si>
  <si>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</si>
  <si>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</si>
  <si>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</si>
  <si>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</si>
  <si>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</si>
  <si>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</si>
  <si>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</si>
  <si>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</si>
  <si>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</si>
  <si>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</si>
  <si>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</si>
  <si>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</si>
  <si>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</si>
  <si>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</si>
  <si>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</si>
  <si>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</si>
  <si>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</si>
  <si>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</si>
  <si>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</si>
  <si>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</si>
  <si>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</si>
  <si>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</si>
  <si>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</si>
  <si>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</si>
  <si>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</si>
  <si>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</si>
  <si>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</si>
  <si>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</si>
  <si>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</si>
  <si>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</si>
  <si>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</si>
  <si>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</si>
  <si>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</si>
  <si>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</si>
  <si>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</si>
  <si>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</si>
  <si>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</si>
  <si>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</si>
  <si>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</si>
  <si>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</si>
  <si>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</si>
  <si>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</si>
  <si>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</si>
  <si>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</si>
  <si>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</si>
  <si>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</si>
  <si>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</si>
  <si>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</si>
  <si>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</si>
  <si>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</si>
  <si>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</si>
  <si>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</si>
  <si>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</si>
  <si>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</si>
  <si>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</si>
  <si>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</si>
  <si>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</si>
  <si>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</si>
  <si>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</si>
  <si>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</si>
  <si>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</si>
  <si>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</si>
  <si>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</si>
  <si>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</si>
  <si>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</si>
  <si>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</si>
  <si>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</si>
  <si>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</si>
  <si>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</si>
  <si>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</si>
  <si>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</si>
  <si>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</si>
  <si>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</si>
  <si>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</si>
  <si>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</si>
  <si>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</si>
  <si>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</si>
  <si>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</si>
  <si>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</si>
  <si>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</si>
  <si>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</si>
  <si>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</si>
  <si>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</si>
  <si>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</si>
  <si>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</si>
  <si>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</si>
  <si>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</si>
  <si>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</si>
  <si>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</si>
  <si>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</si>
  <si>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</si>
  <si>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</si>
  <si>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</si>
  <si>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</si>
  <si>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</si>
  <si>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</si>
  <si>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</si>
  <si>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</si>
  <si>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</si>
  <si>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</si>
  <si>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</si>
  <si>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</si>
  <si>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</si>
  <si>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</si>
  <si>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</si>
  <si>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</si>
  <si>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</si>
  <si>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</si>
  <si>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</si>
  <si>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</si>
  <si>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</si>
  <si>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</si>
  <si>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</si>
  <si>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</si>
  <si>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</si>
  <si>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</si>
  <si>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</si>
  <si>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</si>
  <si>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</si>
  <si>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</si>
  <si>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</si>
  <si>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</si>
  <si>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</si>
  <si>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</si>
  <si>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</si>
  <si>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</si>
  <si>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</si>
  <si>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</si>
  <si>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</si>
  <si>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</si>
  <si>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</si>
  <si>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</si>
  <si>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</si>
  <si>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</si>
  <si>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</si>
  <si>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</si>
  <si>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</si>
  <si>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</si>
  <si>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</si>
  <si>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</si>
  <si>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</si>
  <si>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</si>
  <si>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</si>
  <si>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</si>
  <si>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</si>
  <si>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</si>
  <si>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</si>
  <si>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</si>
  <si>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</si>
  <si>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</si>
  <si>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</si>
  <si>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</si>
  <si>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</si>
  <si>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</si>
  <si>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</si>
  <si>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</si>
  <si>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</si>
  <si>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</si>
  <si>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</si>
  <si>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</si>
  <si>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</si>
  <si>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</si>
  <si>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</si>
  <si>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</si>
  <si>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</si>
  <si>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</si>
  <si>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</si>
  <si>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</si>
  <si>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</si>
  <si>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</si>
  <si>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</si>
  <si>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</si>
  <si>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</si>
  <si>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</si>
  <si>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</si>
  <si>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</si>
  <si>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</si>
  <si>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</si>
  <si>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</si>
  <si>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</si>
  <si>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</si>
  <si>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</si>
  <si>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</si>
  <si>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</si>
  <si>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</si>
  <si>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</si>
  <si>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</si>
  <si>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</si>
  <si>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</si>
  <si>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</si>
  <si>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</si>
  <si>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</si>
  <si>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</si>
  <si>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</si>
  <si>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</si>
  <si>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</si>
  <si>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</si>
  <si>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</si>
  <si>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</si>
  <si>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</si>
  <si>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</si>
  <si>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</si>
  <si>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</si>
  <si>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</si>
  <si>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</si>
  <si>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</si>
  <si>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</si>
  <si>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</si>
  <si>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</si>
  <si>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</si>
  <si>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</si>
  <si>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</si>
  <si>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</si>
  <si>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</si>
  <si>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</si>
  <si>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</si>
  <si>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</si>
  <si>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</si>
  <si>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</si>
  <si>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</si>
  <si>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</si>
  <si>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</si>
  <si>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</si>
  <si>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</si>
  <si>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</si>
  <si>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</si>
  <si>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</si>
  <si>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</si>
  <si>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</si>
  <si>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</si>
  <si>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</si>
  <si>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</si>
  <si>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</si>
  <si>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</si>
  <si>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</si>
  <si>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</si>
  <si>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</si>
  <si>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</si>
  <si>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</si>
  <si>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</si>
  <si>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</si>
  <si>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</si>
  <si>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</si>
  <si>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</si>
  <si>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</si>
  <si>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</si>
  <si>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</si>
  <si>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</si>
  <si>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</si>
  <si>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</si>
  <si>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</si>
  <si>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</si>
  <si>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</si>
  <si>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</si>
  <si>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</si>
  <si>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</si>
  <si>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</si>
  <si>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</si>
  <si>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</si>
  <si>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</si>
  <si>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</si>
  <si>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</si>
  <si>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</si>
  <si>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</si>
  <si>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</si>
  <si>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</si>
  <si>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</si>
  <si>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</si>
  <si>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</si>
  <si>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</si>
  <si>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</si>
  <si>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</si>
  <si>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</si>
  <si>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</si>
  <si>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</si>
  <si>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</si>
  <si>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</si>
  <si>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</si>
  <si>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</si>
  <si>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</si>
  <si>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</si>
  <si>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</si>
  <si>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</si>
  <si>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</si>
  <si>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</si>
  <si>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</si>
  <si>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</si>
  <si>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</si>
  <si>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</si>
  <si>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</si>
  <si>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</si>
  <si>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</si>
  <si>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</si>
  <si>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</si>
  <si>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</si>
  <si>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</si>
  <si>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</si>
  <si>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</si>
  <si>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</si>
  <si>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</si>
  <si>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</si>
  <si>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</si>
  <si>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</si>
  <si>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</si>
  <si>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</si>
  <si>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</si>
  <si>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</si>
  <si>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</si>
  <si>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</si>
  <si>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</si>
  <si>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</si>
  <si>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</si>
  <si>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</si>
  <si>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</si>
  <si>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</si>
  <si>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</si>
  <si>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</si>
  <si>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</si>
  <si>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</si>
  <si>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</si>
  <si>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</si>
  <si>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</si>
  <si>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</si>
  <si>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</si>
  <si>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</si>
  <si>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</si>
  <si>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</si>
  <si>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</si>
  <si>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</si>
  <si>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</si>
  <si>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</si>
  <si>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</si>
  <si>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</si>
  <si>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</si>
  <si>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</si>
  <si>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</si>
  <si>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</si>
  <si>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</si>
  <si>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</si>
  <si>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</si>
  <si>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</si>
  <si>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</si>
  <si>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</si>
  <si>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</si>
  <si>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</si>
  <si>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</si>
  <si>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</si>
  <si>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</si>
  <si>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</si>
  <si>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</si>
  <si>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</si>
  <si>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</si>
  <si>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</si>
  <si>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</si>
  <si>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</si>
  <si>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</si>
  <si>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</si>
  <si>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</si>
  <si>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</si>
  <si>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</si>
  <si>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</si>
  <si>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</si>
  <si>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</si>
  <si>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</si>
  <si>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</si>
  <si>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</si>
  <si>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</si>
  <si>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</si>
  <si>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</si>
  <si>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</si>
  <si>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</si>
  <si>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</si>
  <si>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</si>
  <si>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</si>
  <si>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</si>
  <si>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</si>
  <si>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</si>
  <si>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</si>
  <si>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</si>
  <si>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</si>
  <si>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</si>
  <si>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</si>
  <si>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</si>
  <si>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</si>
  <si>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</si>
  <si>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</si>
  <si>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</si>
  <si>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</si>
  <si>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</si>
  <si>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</si>
  <si>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</si>
  <si>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</si>
  <si>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</si>
  <si>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</si>
  <si>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</si>
  <si>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</si>
  <si>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</si>
  <si>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</si>
  <si>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</si>
  <si>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</si>
  <si>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</si>
  <si>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</si>
  <si>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</si>
  <si>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</si>
  <si>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</si>
  <si>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</si>
  <si>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</si>
  <si>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</si>
  <si>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</si>
  <si>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</si>
  <si>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</si>
  <si>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</si>
  <si>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</si>
  <si>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</si>
  <si>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</si>
  <si>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</si>
  <si>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</si>
  <si>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</si>
  <si>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</si>
  <si>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</si>
  <si>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</si>
  <si>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</si>
  <si>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</si>
  <si>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</si>
  <si>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</si>
  <si>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</si>
  <si>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</si>
  <si>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</si>
  <si>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</si>
  <si>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</si>
  <si>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</si>
  <si>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</si>
  <si>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</si>
  <si>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</si>
  <si>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</si>
  <si>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</si>
  <si>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</si>
  <si>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</si>
  <si>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</si>
  <si>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</si>
  <si>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</si>
  <si>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</si>
  <si>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</si>
  <si>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</si>
  <si>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</si>
  <si>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</si>
  <si>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</si>
  <si>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</si>
  <si>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</si>
  <si>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</si>
  <si>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</si>
  <si>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</si>
  <si>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</si>
  <si>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</si>
  <si>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</si>
  <si>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</si>
  <si>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</si>
  <si>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</si>
  <si>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</si>
  <si>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</si>
  <si>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</si>
  <si>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</si>
  <si>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</si>
  <si>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</si>
  <si>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</si>
  <si>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</si>
  <si>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</si>
  <si>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</si>
  <si>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</si>
  <si>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</si>
  <si>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</si>
  <si>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</si>
  <si>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</si>
  <si>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</si>
  <si>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</si>
  <si>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</si>
  <si>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</si>
  <si>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</si>
  <si>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</si>
  <si>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</si>
  <si>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</si>
  <si>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</si>
  <si>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</si>
  <si>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</si>
  <si>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</si>
  <si>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</si>
  <si>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</si>
  <si>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</si>
  <si>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</si>
  <si>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</si>
  <si>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</si>
  <si>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</si>
  <si>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</si>
  <si>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</si>
  <si>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</si>
  <si>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</si>
  <si>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</si>
  <si>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</si>
  <si>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</si>
  <si>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</si>
  <si>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</si>
  <si>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</si>
  <si>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</si>
  <si>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</si>
  <si>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</si>
  <si>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</si>
  <si>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</si>
  <si>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</si>
  <si>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</si>
  <si>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</si>
  <si>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</si>
  <si>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</si>
  <si>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</si>
  <si>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</si>
  <si>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</si>
  <si>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</si>
  <si>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</si>
  <si>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</si>
  <si>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</si>
  <si>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</si>
  <si>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</si>
  <si>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</si>
  <si>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</si>
  <si>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</si>
  <si>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</si>
  <si>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</si>
  <si>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</si>
  <si>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</si>
  <si>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</si>
  <si>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</si>
  <si>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</si>
  <si>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</si>
  <si>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</si>
  <si>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</si>
  <si>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</si>
  <si>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</si>
  <si>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</si>
  <si>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</si>
  <si>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</si>
  <si>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</si>
  <si>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</si>
  <si>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</si>
  <si>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</si>
  <si>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</si>
  <si>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</si>
  <si>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</si>
  <si>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</si>
  <si>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</si>
  <si>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</si>
  <si>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</si>
  <si>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</si>
  <si>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</si>
  <si>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</si>
  <si>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</si>
  <si>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</si>
  <si>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</si>
  <si>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</si>
  <si>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</si>
  <si>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</si>
  <si>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</si>
  <si>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</si>
  <si>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</si>
  <si>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</si>
  <si>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</si>
  <si>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</si>
  <si>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</si>
  <si>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</si>
  <si>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</si>
  <si>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</si>
  <si>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</si>
  <si>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</si>
  <si>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</si>
  <si>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</si>
  <si>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</si>
  <si>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</si>
  <si>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</si>
  <si>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</si>
  <si>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</si>
  <si>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</si>
  <si>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</si>
  <si>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</si>
  <si>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</si>
  <si>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</si>
  <si>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</si>
  <si>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</si>
  <si>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</si>
  <si>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</si>
  <si>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</si>
  <si>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</si>
  <si>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</si>
  <si>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</si>
  <si>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</si>
  <si>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</si>
  <si>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</si>
  <si>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</si>
  <si>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</si>
  <si>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</si>
  <si>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</si>
  <si>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</si>
  <si>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</si>
  <si>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</si>
  <si>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</si>
  <si>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</si>
  <si>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</si>
  <si>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</si>
  <si>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</si>
  <si>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</si>
  <si>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</si>
  <si>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</si>
  <si>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</si>
  <si>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</si>
  <si>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</si>
  <si>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</si>
  <si>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</si>
  <si>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</si>
  <si>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</si>
  <si>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</si>
  <si>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</si>
  <si>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</si>
  <si>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</si>
  <si>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</si>
  <si>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</si>
  <si>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</si>
  <si>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</si>
  <si>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</si>
  <si>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</si>
  <si>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</si>
  <si>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</si>
  <si>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</si>
  <si>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</si>
  <si>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</si>
  <si>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</si>
  <si>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</si>
  <si>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</si>
  <si>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</si>
  <si>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</si>
  <si>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</si>
  <si>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</si>
  <si>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</si>
  <si>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</si>
  <si>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</si>
  <si>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</si>
  <si>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</si>
  <si>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</si>
  <si>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</si>
  <si>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</si>
  <si>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</si>
  <si>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</si>
  <si>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</si>
  <si>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</si>
  <si>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</si>
  <si>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</si>
  <si>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</si>
  <si>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</si>
  <si>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</si>
  <si>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</si>
  <si>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</si>
  <si>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</si>
  <si>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</si>
  <si>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</si>
  <si>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</si>
  <si>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</si>
  <si>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</si>
  <si>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</si>
  <si>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</si>
  <si>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</si>
  <si>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</si>
  <si>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</si>
  <si>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</si>
  <si>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</si>
  <si>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</si>
  <si>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</si>
  <si>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</si>
  <si>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</si>
  <si>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</si>
  <si>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</si>
  <si>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</si>
  <si>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</si>
  <si>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</si>
  <si>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</si>
  <si>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</si>
  <si>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</si>
  <si>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</si>
  <si>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</si>
  <si>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</si>
  <si>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</si>
  <si>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</si>
  <si>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</si>
  <si>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</si>
  <si>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</si>
  <si>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</si>
  <si>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</si>
  <si>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</si>
  <si>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</si>
  <si>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</si>
  <si>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</si>
  <si>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</si>
  <si>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</si>
  <si>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</si>
  <si>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</si>
  <si>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</si>
  <si>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</si>
  <si>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</si>
  <si>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</si>
  <si>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</si>
  <si>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</si>
  <si>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</si>
  <si>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</si>
  <si>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</si>
  <si>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</si>
  <si>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</si>
  <si>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</si>
  <si>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</si>
  <si>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</si>
  <si>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</si>
  <si>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</si>
  <si>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</si>
  <si>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</si>
  <si>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</si>
  <si>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</si>
  <si>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</si>
  <si>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</si>
  <si>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</si>
  <si>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</si>
  <si>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</si>
  <si>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</si>
  <si>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</si>
  <si>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</si>
  <si>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</si>
  <si>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</si>
  <si>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</si>
  <si>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</si>
  <si>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</si>
  <si>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</si>
  <si>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</si>
  <si>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</si>
  <si>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</si>
  <si>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</si>
  <si>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</si>
  <si>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</si>
  <si>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</si>
  <si>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</si>
  <si>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</si>
  <si>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</si>
  <si>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</si>
  <si>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</si>
  <si>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</si>
  <si>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</si>
  <si>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</si>
  <si>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</si>
  <si>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</si>
  <si>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</si>
  <si>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</si>
  <si>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</si>
  <si>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</si>
  <si>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</si>
  <si>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</si>
  <si>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</si>
  <si>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</si>
  <si>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</si>
  <si>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</si>
  <si>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</si>
  <si>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</si>
  <si>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</si>
  <si>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</si>
  <si>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</si>
  <si>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</si>
  <si>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</si>
  <si>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</si>
  <si>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</si>
  <si>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</si>
  <si>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</si>
  <si>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</si>
  <si>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</si>
  <si>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</si>
  <si>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</si>
  <si>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</si>
  <si>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</si>
  <si>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</si>
  <si>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</si>
  <si>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</si>
  <si>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</si>
  <si>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</si>
  <si>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</si>
  <si>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</si>
  <si>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</si>
  <si>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</si>
  <si>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</si>
  <si>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</si>
  <si>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</si>
  <si>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</si>
  <si>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</si>
  <si>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</si>
  <si>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</si>
  <si>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</si>
  <si>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</si>
  <si>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</si>
  <si>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</si>
  <si>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</si>
  <si>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</si>
  <si>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</si>
  <si>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</si>
  <si>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</si>
  <si>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</si>
  <si>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</si>
  <si>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</si>
  <si>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</si>
  <si>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</si>
  <si>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</si>
  <si>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</si>
  <si>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</si>
  <si>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</si>
  <si>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</si>
  <si>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</si>
  <si>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</si>
  <si>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</si>
  <si>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</si>
  <si>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</si>
  <si>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</si>
  <si>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</si>
  <si>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</si>
  <si>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</si>
  <si>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</si>
  <si>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</si>
  <si>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</si>
  <si>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</si>
  <si>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</si>
  <si>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</si>
  <si>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</si>
  <si>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</si>
  <si>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</si>
  <si>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</si>
  <si>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</si>
  <si>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</si>
  <si>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</si>
  <si>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</si>
  <si>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</si>
  <si>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</si>
  <si>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</si>
  <si>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</si>
  <si>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</si>
  <si>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</si>
  <si>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</si>
  <si>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</si>
  <si>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</si>
  <si>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</si>
  <si>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</si>
  <si>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</si>
  <si>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</si>
  <si>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</si>
  <si>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</si>
  <si>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</si>
  <si>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</si>
  <si>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</si>
  <si>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</si>
  <si>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</si>
  <si>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</si>
  <si>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</si>
  <si>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</si>
  <si>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</si>
  <si>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</si>
  <si>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</si>
  <si>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</si>
  <si>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</si>
  <si>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</si>
  <si>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</si>
  <si>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</si>
  <si>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</si>
  <si>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</si>
  <si>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</si>
  <si>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</si>
  <si>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</si>
  <si>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</si>
  <si>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</si>
  <si>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</si>
  <si>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</si>
  <si>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</si>
  <si>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</si>
  <si>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</si>
  <si>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</si>
  <si>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</si>
  <si>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</si>
  <si>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</si>
  <si>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</si>
  <si>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</si>
  <si>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</si>
  <si>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</si>
  <si>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</si>
  <si>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</si>
  <si>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</si>
  <si>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</si>
  <si>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</si>
  <si>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</si>
  <si>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</si>
  <si>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</si>
  <si>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</si>
  <si>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</si>
  <si>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</si>
  <si>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</si>
  <si>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</si>
  <si>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</si>
  <si>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</si>
  <si>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</si>
  <si>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</si>
  <si>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</si>
  <si>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</si>
  <si>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</si>
  <si>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</si>
  <si>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</si>
  <si>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</si>
  <si>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</si>
  <si>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</si>
  <si>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</si>
  <si>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</si>
  <si>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</si>
  <si>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</si>
  <si>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</si>
  <si>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</si>
  <si>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</si>
  <si>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</si>
  <si>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</si>
  <si>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</si>
  <si>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</si>
  <si>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</si>
  <si>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</si>
  <si>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</si>
  <si>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</si>
  <si>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</si>
  <si>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</si>
  <si>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</si>
  <si>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</si>
  <si>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</si>
  <si>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</si>
  <si>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</si>
  <si>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</si>
  <si>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</si>
  <si>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</si>
  <si>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</si>
  <si>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</si>
  <si>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</si>
  <si>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</si>
  <si>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</si>
  <si>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</si>
  <si>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</si>
  <si>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</si>
  <si>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</si>
  <si>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</si>
  <si>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</si>
  <si>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</si>
  <si>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</si>
  <si>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</si>
  <si>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</si>
  <si>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</si>
  <si>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</si>
  <si>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</si>
  <si>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</si>
  <si>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</si>
  <si>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</si>
  <si>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</si>
  <si>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</si>
  <si>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</si>
  <si>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</si>
  <si>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</si>
  <si>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</si>
  <si>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</si>
  <si>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</si>
  <si>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</si>
  <si>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</si>
  <si>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</si>
  <si>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</si>
  <si>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</si>
  <si>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</si>
  <si>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</si>
  <si>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</si>
  <si>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</si>
  <si>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</si>
  <si>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</si>
  <si>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</si>
  <si>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</si>
  <si>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</si>
  <si>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</si>
  <si>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</si>
  <si>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</si>
  <si>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</si>
  <si>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</si>
  <si>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</si>
  <si>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</si>
  <si>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</si>
  <si>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</si>
  <si>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</si>
  <si>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</si>
  <si>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</si>
  <si>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</si>
  <si>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</si>
  <si>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</si>
  <si>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</si>
  <si>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</si>
  <si>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</si>
  <si>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</si>
  <si>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</si>
  <si>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</si>
  <si>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</si>
  <si>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</si>
  <si>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</si>
  <si>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</si>
  <si>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</si>
  <si>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</si>
  <si>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</si>
  <si>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</si>
  <si>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</si>
  <si>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</si>
  <si>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</si>
  <si>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</si>
  <si>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</si>
  <si>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</si>
  <si>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</si>
  <si>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</si>
  <si>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</si>
  <si>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</si>
  <si>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</si>
  <si>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</si>
  <si>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</si>
  <si>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</si>
  <si>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</si>
  <si>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</si>
  <si>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</si>
  <si>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</si>
  <si>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</si>
  <si>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</si>
  <si>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</si>
  <si>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</si>
  <si>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</si>
  <si>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</si>
  <si>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</si>
  <si>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</si>
  <si>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</si>
  <si>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</si>
  <si>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</si>
  <si>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</si>
  <si>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</si>
  <si>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</si>
  <si>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</si>
  <si>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</si>
  <si>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</si>
  <si>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</si>
  <si>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</si>
  <si>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</si>
  <si>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</si>
  <si>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</si>
  <si>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</si>
  <si>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</si>
  <si>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</si>
  <si>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</si>
  <si>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</si>
  <si>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</si>
  <si>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</si>
  <si>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</si>
  <si>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</si>
  <si>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</si>
  <si>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</si>
  <si>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</si>
  <si>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</si>
  <si>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</si>
  <si>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</si>
  <si>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</si>
  <si>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</si>
  <si>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</si>
  <si>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</si>
  <si>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</si>
  <si>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</si>
  <si>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</si>
  <si>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</si>
  <si>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</si>
  <si>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</si>
  <si>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</si>
  <si>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</si>
  <si>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</si>
  <si>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</si>
  <si>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</si>
  <si>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</si>
  <si>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</si>
  <si>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</si>
  <si>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</si>
  <si>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</si>
  <si>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</si>
  <si>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</si>
  <si>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</si>
  <si>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</si>
  <si>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</si>
  <si>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</si>
  <si>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</si>
  <si>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</si>
  <si>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</si>
  <si>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</si>
  <si>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</si>
  <si>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</si>
  <si>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</si>
  <si>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</si>
  <si>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</si>
  <si>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</si>
  <si>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</si>
  <si>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</si>
  <si>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</si>
  <si>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</si>
  <si>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</si>
  <si>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</si>
  <si>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</si>
  <si>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</si>
  <si>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</si>
  <si>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</si>
  <si>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</si>
  <si>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</si>
  <si>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</si>
  <si>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</si>
  <si>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</si>
  <si>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</si>
  <si>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</si>
  <si>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</si>
  <si>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</si>
  <si>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</si>
  <si>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</si>
  <si>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</si>
  <si>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</si>
  <si>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</si>
  <si>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</si>
  <si>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</si>
  <si>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</si>
  <si>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</si>
  <si>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</si>
  <si>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</si>
  <si>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</si>
  <si>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</si>
  <si>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</si>
  <si>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</si>
  <si>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</si>
  <si>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</si>
  <si>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</si>
  <si>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</si>
  <si>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</si>
  <si>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</si>
  <si>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</si>
  <si>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</si>
  <si>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</si>
  <si>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</si>
  <si>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</si>
  <si>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</si>
  <si>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</si>
  <si>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</si>
  <si>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</si>
  <si>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</si>
  <si>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</si>
  <si>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</si>
  <si>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</si>
  <si>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</si>
  <si>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</si>
  <si>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</si>
  <si>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</si>
  <si>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</si>
  <si>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</si>
  <si>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</si>
  <si>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</si>
  <si>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</si>
  <si>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</si>
  <si>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</si>
  <si>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</si>
  <si>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</si>
  <si>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</si>
  <si>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</si>
  <si>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</si>
  <si>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</si>
  <si>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</si>
  <si>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</si>
  <si>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</si>
  <si>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</si>
  <si>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</si>
  <si>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</si>
  <si>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</si>
  <si>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</si>
  <si>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</si>
  <si>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</si>
  <si>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</si>
  <si>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</si>
  <si>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</si>
  <si>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</si>
  <si>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</si>
  <si>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</si>
  <si>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</si>
  <si>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</si>
  <si>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</si>
  <si>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</si>
  <si>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</si>
  <si>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</si>
  <si>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</si>
  <si>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</si>
  <si>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</si>
  <si>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</si>
  <si>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</si>
  <si>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</si>
  <si>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</si>
  <si>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</si>
  <si>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</si>
  <si>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</si>
  <si>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</si>
  <si>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</si>
  <si>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</si>
  <si>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</si>
  <si>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</si>
  <si>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</si>
  <si>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</si>
  <si>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</si>
  <si>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</si>
  <si>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</si>
  <si>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</si>
  <si>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</si>
  <si>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</si>
  <si>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</si>
  <si>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</si>
  <si>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</si>
  <si>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</si>
  <si>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</si>
  <si>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</si>
  <si>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</si>
  <si>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</si>
  <si>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</si>
  <si>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</si>
  <si>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</si>
  <si>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</si>
  <si>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</si>
  <si>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</si>
  <si>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</si>
  <si>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</si>
  <si>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</si>
  <si>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</si>
  <si>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</si>
  <si>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</si>
  <si>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</si>
  <si>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</si>
  <si>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</si>
  <si>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</si>
  <si>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</si>
  <si>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</si>
  <si>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</si>
  <si>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</si>
  <si>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</si>
  <si>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</si>
  <si>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</si>
  <si>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</si>
  <si>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</si>
  <si>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</si>
  <si>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</si>
  <si>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</si>
  <si>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</si>
  <si>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</si>
  <si>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</si>
  <si>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</si>
  <si>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</si>
  <si>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</si>
  <si>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</si>
  <si>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</si>
  <si>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</si>
  <si>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</si>
  <si>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</si>
  <si>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</si>
  <si>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</si>
  <si>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</si>
  <si>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</si>
  <si>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</si>
  <si>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</si>
  <si>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</si>
  <si>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</si>
  <si>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</si>
  <si>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</si>
  <si>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</si>
  <si>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</si>
  <si>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</si>
  <si>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</si>
  <si>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</si>
  <si>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</si>
  <si>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</si>
  <si>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</si>
  <si>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</si>
  <si>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</si>
  <si>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</si>
  <si>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</si>
  <si>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</si>
  <si>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</si>
  <si>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</si>
  <si>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</si>
  <si>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</si>
  <si>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</si>
  <si>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</si>
  <si>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</si>
  <si>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</si>
  <si>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</si>
  <si>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</si>
  <si>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</si>
  <si>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</si>
  <si>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</si>
  <si>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</si>
  <si>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</si>
  <si>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</si>
  <si>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</si>
  <si>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</si>
  <si>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</si>
  <si>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</si>
  <si>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</si>
  <si>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</si>
  <si>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</si>
  <si>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</si>
  <si>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</si>
  <si>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</si>
  <si>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</si>
  <si>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</si>
  <si>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</si>
  <si>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</si>
  <si>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</si>
  <si>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</si>
  <si>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</si>
  <si>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</si>
  <si>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</si>
  <si>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</si>
  <si>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</si>
  <si>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</si>
  <si>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</si>
  <si>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</si>
  <si>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</si>
  <si>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</si>
  <si>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</si>
  <si>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</si>
  <si>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</si>
  <si>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</si>
  <si>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</si>
  <si>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</si>
  <si>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</si>
  <si>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</si>
  <si>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</si>
  <si>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</si>
  <si>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</si>
  <si>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</si>
  <si>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</si>
  <si>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</si>
  <si>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</si>
  <si>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</si>
  <si>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</si>
  <si>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</si>
  <si>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</si>
  <si>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</si>
  <si>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</si>
  <si>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</si>
  <si>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</si>
  <si>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</si>
  <si>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</si>
  <si>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</si>
  <si>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</si>
  <si>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</si>
  <si>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</si>
  <si>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</si>
  <si>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</si>
  <si>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</si>
  <si>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</si>
  <si>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</si>
  <si>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</si>
  <si>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</si>
  <si>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</si>
  <si>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</si>
  <si>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</si>
  <si>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</si>
  <si>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</si>
  <si>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</si>
  <si>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</si>
  <si>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</si>
  <si>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</si>
  <si>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</si>
  <si>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</si>
  <si>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</si>
  <si>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</si>
  <si>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</si>
  <si>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</si>
  <si>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</si>
  <si>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</si>
  <si>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</si>
  <si>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</si>
  <si>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</si>
  <si>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</si>
  <si>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</si>
  <si>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</si>
  <si>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</si>
  <si>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</si>
  <si>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</si>
  <si>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</si>
  <si>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</si>
  <si>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</si>
  <si>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</si>
  <si>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</si>
  <si>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</si>
  <si>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</si>
  <si>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</si>
  <si>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</si>
  <si>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</si>
  <si>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</si>
  <si>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</si>
  <si>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</si>
  <si>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</si>
  <si>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</si>
  <si>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</si>
  <si>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</si>
  <si>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</si>
  <si>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</si>
  <si>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</si>
  <si>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</si>
  <si>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</si>
  <si>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</si>
  <si>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</si>
  <si>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</si>
  <si>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</si>
  <si>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</si>
  <si>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</si>
  <si>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</si>
  <si>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</si>
  <si>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</si>
  <si>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</si>
  <si>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</si>
  <si>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</si>
  <si>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</si>
  <si>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</si>
  <si>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</si>
  <si>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</si>
  <si>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</si>
  <si>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</si>
  <si>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</si>
  <si>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</si>
  <si>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</si>
  <si>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</si>
  <si>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</si>
  <si>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</si>
  <si>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</si>
  <si>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</si>
  <si>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</si>
  <si>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</si>
  <si>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</si>
  <si>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</si>
  <si>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</si>
  <si>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</si>
  <si>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</si>
  <si>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</si>
  <si>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</si>
  <si>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</si>
  <si>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</si>
  <si>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</si>
  <si>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</si>
  <si>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</si>
  <si>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</si>
  <si>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</si>
  <si>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</si>
  <si>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</si>
  <si>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</si>
  <si>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</si>
  <si>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</si>
  <si>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</si>
  <si>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</si>
  <si>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</si>
  <si>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</si>
  <si>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</si>
  <si>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</si>
  <si>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</si>
  <si>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</si>
  <si>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</si>
  <si>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</si>
  <si>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</si>
  <si>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</si>
  <si>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</si>
  <si>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</si>
  <si>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</si>
  <si>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</si>
  <si>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</si>
  <si>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</si>
  <si>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</si>
  <si>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</si>
  <si>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</si>
  <si>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</si>
  <si>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</si>
  <si>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</si>
  <si>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</si>
  <si>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</si>
  <si>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</si>
  <si>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</si>
  <si>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</si>
  <si>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</si>
  <si>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</si>
  <si>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</si>
  <si>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</si>
  <si>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</si>
  <si>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</si>
  <si>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</si>
  <si>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</si>
  <si>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</si>
  <si>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</si>
  <si>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</si>
  <si>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</si>
  <si>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</si>
  <si>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</si>
  <si>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</si>
  <si>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</si>
  <si>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</si>
  <si>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</si>
  <si>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</si>
  <si>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</si>
  <si>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</si>
  <si>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</si>
  <si>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</si>
  <si>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</si>
  <si>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</si>
  <si>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</si>
  <si>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</si>
  <si>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</si>
  <si>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</si>
  <si>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</si>
  <si>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</si>
  <si>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</si>
  <si>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</si>
  <si>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</si>
  <si>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</si>
  <si>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</si>
  <si>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</si>
  <si>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</si>
  <si>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</si>
  <si>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</si>
  <si>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</si>
  <si>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</si>
  <si>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</si>
  <si>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</si>
  <si>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</si>
  <si>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</si>
  <si>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</si>
  <si>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</si>
  <si>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</si>
  <si>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</si>
  <si>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</si>
  <si>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</si>
  <si>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</si>
  <si>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</si>
  <si>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</si>
  <si>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</si>
  <si>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</si>
  <si>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</si>
  <si>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</si>
  <si>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</si>
  <si>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</si>
  <si>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</si>
  <si>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</si>
  <si>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</si>
  <si>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</si>
  <si>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</si>
  <si>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</si>
  <si>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</si>
  <si>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</si>
  <si>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</si>
  <si>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</si>
  <si>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</si>
  <si>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</si>
  <si>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</si>
  <si>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</si>
  <si>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</si>
  <si>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</si>
  <si>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</si>
  <si>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</si>
  <si>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</si>
  <si>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</si>
  <si>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</si>
  <si>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</si>
  <si>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</si>
  <si>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</si>
  <si>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</si>
  <si>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</si>
  <si>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</si>
  <si>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</si>
  <si>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</si>
  <si>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</si>
  <si>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</si>
  <si>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</si>
  <si>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</si>
  <si>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</si>
  <si>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</si>
  <si>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</si>
  <si>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</si>
  <si>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</si>
  <si>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</si>
  <si>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</si>
  <si>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</si>
  <si>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</si>
  <si>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</si>
  <si>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</si>
  <si>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</si>
  <si>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</si>
  <si>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</si>
  <si>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</si>
  <si>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</si>
  <si>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</si>
  <si>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</si>
  <si>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</si>
  <si>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</si>
  <si>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</si>
  <si>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</si>
  <si>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</si>
  <si>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</si>
  <si>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</si>
  <si>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</si>
  <si>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</si>
  <si>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</si>
  <si>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</si>
  <si>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</si>
  <si>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</si>
  <si>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</si>
  <si>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</si>
  <si>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</si>
  <si>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</si>
  <si>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</si>
  <si>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</si>
  <si>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</si>
  <si>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</si>
  <si>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</si>
  <si>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</si>
  <si>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</si>
  <si>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</si>
  <si>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</si>
  <si>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</si>
  <si>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</si>
  <si>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</si>
  <si>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</si>
  <si>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</si>
  <si>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</si>
  <si>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</si>
  <si>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</si>
  <si>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</si>
  <si>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</si>
  <si>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</si>
  <si>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</si>
  <si>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</si>
  <si>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</si>
  <si>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</si>
  <si>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</si>
  <si>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</si>
  <si>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</si>
  <si>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</si>
  <si>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</si>
  <si>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</si>
  <si>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</si>
  <si>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</si>
  <si>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</si>
  <si>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</si>
  <si>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</si>
  <si>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</si>
  <si>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</si>
  <si>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</si>
  <si>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</si>
  <si>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</si>
  <si>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</si>
  <si>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</si>
  <si>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</si>
  <si>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</si>
  <si>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</si>
  <si>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</si>
  <si>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</si>
  <si>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</si>
  <si>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</si>
  <si>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</si>
  <si>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</si>
  <si>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</si>
  <si>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</si>
  <si>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</si>
  <si>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</si>
  <si>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</si>
  <si>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</si>
  <si>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</si>
  <si>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</si>
  <si>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</si>
  <si>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</si>
  <si>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</si>
  <si>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</si>
  <si>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</si>
  <si>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</si>
  <si>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</si>
  <si>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</si>
  <si>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</si>
  <si>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</si>
  <si>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</si>
  <si>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</si>
  <si>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</si>
  <si>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</si>
  <si>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</si>
  <si>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</si>
  <si>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</si>
  <si>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</si>
  <si>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</si>
  <si>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</si>
  <si>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</si>
  <si>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</si>
  <si>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</si>
  <si>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</si>
  <si>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</si>
  <si>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</si>
  <si>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</si>
  <si>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</si>
  <si>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</si>
  <si>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</si>
  <si>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</si>
  <si>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</si>
  <si>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</si>
  <si>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</si>
  <si>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</si>
  <si>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</si>
  <si>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</si>
  <si>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</si>
  <si>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</si>
  <si>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</si>
  <si>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</si>
  <si>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</si>
  <si>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</si>
  <si>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</si>
  <si>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</si>
  <si>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</si>
  <si>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</si>
  <si>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</si>
  <si>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</si>
  <si>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</si>
  <si>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</si>
  <si>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</si>
  <si>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</si>
  <si>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</si>
  <si>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</si>
  <si>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</si>
  <si>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</si>
  <si>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</si>
  <si>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</si>
  <si>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</si>
  <si>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</si>
  <si>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</si>
  <si>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</si>
  <si>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</si>
  <si>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</si>
  <si>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</si>
  <si>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</si>
  <si>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</si>
  <si>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</si>
  <si>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</si>
  <si>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</si>
  <si>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</si>
  <si>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</si>
  <si>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</si>
  <si>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</si>
  <si>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</si>
  <si>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</si>
  <si>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</si>
  <si>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</si>
  <si>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</si>
  <si>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</si>
  <si>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</si>
  <si>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</si>
  <si>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</si>
  <si>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</si>
  <si>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</si>
  <si>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</si>
  <si>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</si>
  <si>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</si>
  <si>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</si>
  <si>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</si>
  <si>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</si>
  <si>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</si>
  <si>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</si>
  <si>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</si>
  <si>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</si>
  <si>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</si>
  <si>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</si>
  <si>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</si>
  <si>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</si>
  <si>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</si>
  <si>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</si>
  <si>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</si>
  <si>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</si>
  <si>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</si>
  <si>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</si>
  <si>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</si>
  <si>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</si>
  <si>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</si>
  <si>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</si>
  <si>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</si>
  <si>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</si>
  <si>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</si>
  <si>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</si>
  <si>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</si>
  <si>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</si>
  <si>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</si>
  <si>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</si>
  <si>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</si>
  <si>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</si>
  <si>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</si>
  <si>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</si>
  <si>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</si>
  <si>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</si>
  <si>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</si>
  <si>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</si>
  <si>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</si>
  <si>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</si>
  <si>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</si>
  <si>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</si>
  <si>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</si>
  <si>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</si>
  <si>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</si>
  <si>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</si>
  <si>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</si>
  <si>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</si>
  <si>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</si>
  <si>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</si>
  <si>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</si>
  <si>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</si>
  <si>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</si>
  <si>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</si>
  <si>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</si>
  <si>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</si>
  <si>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</si>
  <si>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</si>
  <si>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</si>
  <si>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</si>
  <si>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</si>
  <si>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</si>
  <si>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</si>
  <si>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</si>
  <si>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</si>
  <si>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</si>
  <si>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</si>
  <si>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</si>
  <si>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</si>
  <si>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</si>
  <si>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</si>
  <si>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</si>
  <si>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</si>
  <si>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</si>
  <si>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</si>
  <si>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</si>
  <si>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</si>
  <si>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</si>
  <si>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</si>
  <si>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</si>
  <si>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</si>
  <si>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</si>
  <si>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</si>
  <si>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</si>
  <si>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</si>
  <si>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</si>
  <si>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</si>
  <si>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</si>
  <si>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</si>
  <si>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</si>
  <si>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</si>
  <si>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</si>
  <si>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</si>
  <si>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</si>
  <si>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</si>
  <si>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</si>
  <si>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</si>
  <si>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</si>
  <si>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</si>
  <si>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</si>
  <si>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</si>
  <si>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</si>
  <si>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</si>
  <si>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</si>
  <si>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</si>
  <si>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</si>
  <si>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</si>
  <si>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</si>
  <si>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</si>
  <si>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</si>
  <si>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</si>
  <si>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</si>
  <si>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</si>
  <si>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</si>
  <si>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</si>
  <si>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</si>
  <si>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</si>
  <si>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</si>
  <si>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</si>
  <si>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</si>
  <si>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</si>
  <si>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</si>
  <si>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</si>
  <si>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</si>
  <si>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</si>
  <si>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</si>
  <si>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</si>
  <si>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</si>
  <si>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</si>
  <si>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</si>
  <si>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</si>
  <si>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</si>
  <si>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</si>
  <si>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</si>
  <si>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</si>
  <si>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</si>
  <si>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</si>
  <si>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</si>
  <si>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</si>
  <si>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</si>
  <si>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</si>
  <si>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</si>
  <si>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</si>
  <si>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</si>
  <si>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</si>
  <si>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</si>
  <si>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</si>
  <si>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</si>
  <si>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</si>
  <si>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</si>
  <si>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</si>
  <si>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</si>
  <si>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</si>
  <si>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</si>
  <si>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</si>
  <si>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</si>
  <si>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</si>
  <si>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</si>
  <si>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</si>
  <si>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</si>
  <si>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</si>
  <si>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</si>
  <si>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</si>
  <si>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</si>
  <si>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</si>
  <si>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</si>
  <si>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</si>
  <si>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</si>
  <si>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</si>
  <si>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</si>
  <si>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</si>
  <si>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</si>
  <si>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</si>
  <si>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</si>
  <si>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</si>
  <si>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</si>
  <si>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</si>
  <si>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</si>
  <si>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</si>
  <si>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</si>
  <si>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</si>
  <si>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</si>
  <si>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</si>
  <si>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</si>
  <si>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</si>
  <si>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</si>
  <si>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</si>
  <si>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</si>
  <si>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</si>
  <si>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</si>
  <si>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</si>
  <si>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</si>
  <si>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</si>
  <si>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</si>
  <si>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</si>
  <si>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</si>
  <si>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</si>
  <si>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</si>
  <si>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</si>
  <si>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</si>
  <si>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</si>
  <si>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</si>
  <si>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</si>
  <si>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</si>
  <si>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</si>
  <si>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</si>
  <si>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</si>
  <si>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</si>
  <si>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</si>
  <si>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</si>
  <si>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</si>
  <si>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</si>
  <si>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</si>
  <si>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</si>
  <si>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</si>
  <si>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</si>
  <si>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</si>
  <si>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</si>
  <si>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</si>
  <si>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</si>
  <si>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</si>
  <si>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</si>
  <si>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</si>
  <si>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</si>
  <si>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</si>
  <si>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</si>
  <si>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</si>
  <si>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</si>
  <si>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</si>
  <si>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</si>
  <si>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</si>
  <si>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</si>
  <si>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</si>
  <si>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</si>
  <si>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</si>
  <si>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</si>
  <si>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</si>
  <si>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</si>
  <si>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</si>
  <si>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</si>
  <si>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</si>
  <si>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</si>
  <si>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</si>
  <si>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</si>
  <si>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</si>
  <si>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</si>
  <si>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</si>
  <si>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</si>
  <si>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</si>
  <si>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</si>
  <si>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</si>
  <si>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</si>
  <si>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</si>
  <si>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</si>
  <si>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</si>
  <si>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</si>
  <si>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</si>
  <si>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</si>
  <si>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</si>
  <si>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</si>
  <si>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</si>
  <si>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</si>
  <si>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</si>
  <si>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</si>
  <si>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</si>
  <si>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</si>
  <si>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</si>
  <si>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</si>
  <si>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</si>
  <si>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</si>
  <si>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</si>
  <si>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</si>
  <si>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</si>
  <si>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</si>
  <si>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</si>
  <si>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</si>
  <si>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</si>
  <si>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</si>
  <si>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</si>
  <si>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</si>
  <si>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</si>
  <si>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</si>
  <si>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</si>
  <si>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</si>
  <si>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</si>
  <si>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</si>
  <si>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</si>
  <si>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</si>
  <si>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</si>
  <si>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</si>
  <si>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</si>
  <si>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</si>
  <si>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</si>
  <si>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</si>
  <si>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</si>
  <si>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</si>
  <si>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</si>
  <si>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</si>
  <si>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</si>
  <si>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</si>
  <si>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</si>
  <si>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</si>
  <si>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</si>
  <si>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</si>
  <si>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</si>
  <si>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</si>
  <si>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</si>
  <si>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</si>
  <si>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</si>
  <si>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</si>
  <si>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</si>
  <si>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</si>
  <si>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</si>
  <si>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</si>
  <si>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</si>
  <si>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</si>
  <si>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</si>
  <si>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</si>
  <si>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</si>
  <si>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</si>
  <si>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</si>
  <si>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</si>
  <si>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</si>
  <si>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</si>
  <si>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</si>
  <si>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</si>
  <si>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</si>
  <si>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</si>
  <si>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</si>
  <si>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</si>
  <si>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</si>
  <si>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</si>
  <si>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</si>
  <si>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</si>
  <si>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</si>
  <si>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</si>
  <si>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</si>
  <si>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</si>
  <si>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</si>
  <si>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</si>
  <si>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</si>
  <si>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</si>
  <si>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</si>
  <si>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</si>
  <si>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</si>
  <si>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</si>
  <si>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</si>
  <si>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</si>
  <si>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</si>
  <si>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</si>
  <si>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</si>
  <si>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</si>
  <si>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</si>
  <si>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</si>
  <si>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</si>
  <si>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</si>
  <si>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</si>
  <si>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</si>
  <si>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</si>
  <si>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</si>
  <si>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</si>
  <si>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</si>
  <si>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</si>
  <si>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</si>
  <si>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</si>
  <si>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</si>
  <si>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</si>
  <si>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</si>
  <si>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</si>
  <si>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</si>
  <si>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</si>
  <si>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</si>
  <si>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</si>
  <si>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</si>
  <si>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</si>
  <si>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</si>
  <si>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</si>
  <si>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</si>
  <si>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</si>
  <si>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</si>
  <si>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</si>
  <si>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</si>
  <si>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</si>
  <si>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</si>
  <si>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</si>
  <si>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</si>
  <si>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</si>
  <si>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</si>
  <si>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</si>
  <si>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</si>
  <si>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</si>
  <si>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</si>
  <si>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</si>
  <si>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</si>
  <si>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</si>
  <si>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</si>
  <si>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</si>
  <si>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</si>
  <si>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</si>
  <si>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</si>
  <si>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</si>
  <si>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</si>
  <si>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</si>
  <si>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</si>
  <si>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</si>
  <si>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</si>
  <si>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</si>
  <si>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</si>
  <si>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</si>
  <si>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</si>
  <si>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</si>
  <si>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</si>
  <si>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</si>
  <si>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</si>
  <si>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</si>
  <si>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</si>
  <si>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</si>
  <si>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</si>
  <si>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</si>
  <si>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</si>
  <si>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</si>
  <si>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</si>
  <si>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</si>
  <si>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</si>
  <si>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</si>
  <si>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</si>
  <si>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</si>
  <si>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</si>
  <si>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</si>
  <si>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</si>
  <si>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</si>
  <si>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</si>
  <si>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</si>
  <si>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</si>
  <si>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</si>
  <si>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</si>
  <si>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</si>
  <si>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</si>
  <si>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</si>
  <si>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</si>
  <si>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</si>
  <si>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</si>
  <si>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</si>
  <si>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</si>
  <si>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</si>
  <si>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</si>
  <si>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</si>
  <si>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</si>
  <si>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</si>
  <si>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</si>
  <si>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</si>
  <si>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</si>
  <si>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</si>
  <si>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</si>
  <si>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</si>
  <si>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</si>
  <si>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</si>
  <si>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</si>
  <si>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</si>
  <si>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</si>
  <si>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</si>
  <si>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</si>
  <si>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</si>
  <si>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</si>
  <si>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</si>
  <si>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</si>
  <si>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</si>
  <si>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</si>
  <si>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</si>
  <si>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</si>
  <si>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</si>
  <si>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</si>
  <si>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</si>
  <si>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</si>
  <si>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</si>
  <si>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</si>
  <si>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</si>
  <si>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</si>
  <si>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</si>
  <si>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</si>
  <si>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</si>
  <si>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</si>
  <si>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</si>
  <si>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</si>
  <si>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</si>
  <si>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</si>
  <si>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</si>
  <si>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</si>
  <si>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</si>
  <si>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</si>
  <si>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</si>
  <si>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</si>
  <si>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</si>
  <si>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</si>
  <si>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</si>
  <si>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</si>
  <si>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</si>
  <si>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</si>
  <si>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</si>
  <si>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</si>
  <si>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</si>
  <si>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</si>
  <si>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</si>
  <si>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</si>
  <si>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</si>
  <si>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</si>
  <si>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</si>
  <si>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</si>
  <si>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</si>
  <si>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</si>
  <si>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</si>
  <si>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</si>
  <si>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</si>
  <si>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</si>
  <si>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</si>
  <si>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</si>
  <si>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</si>
  <si>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</si>
  <si>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</si>
  <si>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</si>
  <si>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</si>
  <si>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</si>
  <si>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</si>
  <si>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</si>
  <si>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</si>
  <si>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</si>
  <si>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</si>
  <si>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</si>
  <si>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</si>
  <si>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</si>
  <si>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</si>
  <si>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</si>
  <si>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</si>
  <si>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</si>
  <si>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</si>
  <si>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</si>
  <si>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</si>
  <si>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</si>
  <si>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</si>
  <si>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</si>
  <si>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</si>
  <si>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</si>
  <si>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</si>
  <si>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</si>
  <si>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</si>
  <si>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</si>
  <si>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</si>
  <si>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</si>
  <si>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</si>
  <si>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</si>
  <si>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</si>
  <si>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</si>
  <si>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</si>
  <si>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</si>
  <si>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</si>
  <si>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</si>
  <si>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</si>
  <si>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</si>
  <si>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</si>
  <si>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</si>
  <si>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</si>
  <si>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</si>
  <si>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</si>
  <si>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</si>
  <si>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</si>
  <si>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</si>
  <si>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</si>
  <si>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</si>
  <si>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</si>
  <si>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</si>
  <si>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</si>
  <si>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</si>
  <si>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</si>
  <si>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</si>
  <si>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</si>
  <si>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</si>
  <si>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</si>
  <si>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</si>
  <si>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</si>
  <si>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</si>
  <si>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</si>
  <si>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</si>
  <si>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</si>
  <si>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</si>
  <si>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</si>
  <si>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</si>
  <si>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</si>
  <si>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</si>
  <si>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</si>
  <si>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</si>
  <si>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</si>
  <si>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</si>
  <si>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</si>
  <si>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</si>
  <si>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</si>
  <si>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</si>
  <si>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</si>
  <si>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</si>
  <si>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</si>
  <si>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</si>
  <si>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</si>
  <si>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</si>
  <si>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</si>
  <si>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</si>
  <si>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</si>
  <si>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</si>
  <si>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</si>
  <si>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</si>
  <si>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</si>
  <si>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</si>
  <si>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</si>
  <si>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</si>
  <si>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</si>
  <si>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</si>
  <si>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</si>
  <si>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</si>
  <si>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</si>
  <si>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</si>
  <si>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</si>
  <si>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</si>
  <si>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</si>
  <si>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</si>
  <si>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</si>
  <si>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</si>
  <si>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</si>
  <si>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</si>
  <si>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</si>
  <si>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</si>
  <si>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</si>
  <si>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</si>
  <si>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</si>
  <si>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</si>
  <si>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</si>
  <si>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</si>
  <si>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</si>
  <si>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</si>
  <si>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</si>
  <si>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</si>
  <si>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</si>
  <si>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</si>
  <si>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</si>
  <si>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</si>
  <si>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</si>
  <si>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</si>
  <si>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</si>
  <si>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</si>
  <si>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</si>
  <si>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</si>
  <si>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</si>
  <si>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</si>
  <si>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</si>
  <si>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</si>
  <si>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</si>
  <si>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</si>
  <si>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</si>
  <si>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</si>
  <si>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</si>
  <si>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</si>
  <si>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</si>
  <si>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</si>
  <si>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</si>
  <si>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</si>
  <si>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</si>
  <si>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</si>
  <si>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</si>
  <si>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</si>
  <si>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</si>
  <si>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</si>
  <si>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</si>
  <si>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</si>
  <si>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</si>
  <si>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</si>
  <si>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</si>
  <si>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</si>
  <si>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</si>
  <si>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</si>
  <si>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</si>
  <si>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</si>
  <si>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</si>
  <si>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</si>
  <si>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</si>
  <si>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</si>
  <si>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</si>
  <si>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</si>
  <si>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</si>
  <si>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</si>
  <si>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</si>
  <si>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</si>
  <si>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</si>
  <si>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</si>
  <si>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</si>
  <si>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</si>
  <si>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</si>
  <si>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</si>
  <si>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</si>
  <si>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</si>
  <si>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</si>
  <si>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</si>
  <si>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</si>
  <si>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</si>
  <si>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</si>
  <si>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</si>
  <si>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</si>
  <si>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</si>
  <si>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</si>
  <si>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</si>
  <si>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</si>
  <si>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</si>
  <si>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</si>
  <si>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</si>
  <si>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</si>
  <si>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</si>
  <si>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</si>
  <si>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</si>
  <si>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</si>
  <si>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</si>
  <si>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</si>
  <si>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</si>
  <si>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</si>
  <si>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</si>
  <si>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</si>
  <si>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</si>
  <si>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</si>
  <si>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</si>
  <si>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</si>
  <si>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</si>
  <si>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</si>
  <si>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</si>
  <si>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</si>
  <si>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</si>
  <si>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</si>
  <si>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</si>
  <si>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</si>
  <si>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</si>
  <si>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</si>
  <si>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</si>
  <si>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</si>
  <si>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</si>
  <si>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</si>
  <si>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</si>
  <si>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</si>
  <si>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</si>
  <si>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</si>
  <si>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</si>
  <si>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</si>
  <si>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</si>
  <si>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</si>
  <si>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</si>
  <si>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</si>
  <si>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</si>
  <si>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</si>
  <si>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</si>
  <si>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</si>
  <si>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</si>
  <si>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</si>
  <si>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</si>
  <si>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</si>
  <si>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</si>
  <si>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</si>
  <si>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</si>
  <si>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</si>
  <si>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</si>
  <si>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</si>
  <si>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</si>
  <si>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</si>
  <si>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</si>
  <si>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</si>
  <si>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</si>
  <si>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</si>
  <si>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</si>
  <si>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</si>
  <si>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</si>
  <si>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</si>
  <si>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</si>
  <si>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</si>
  <si>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</si>
  <si>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</si>
  <si>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</si>
  <si>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</si>
  <si>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</si>
  <si>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</si>
  <si>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</si>
  <si>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</si>
  <si>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</si>
  <si>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</si>
  <si>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</si>
  <si>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</si>
  <si>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</si>
  <si>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</si>
  <si>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</si>
  <si>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</si>
  <si>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</si>
  <si>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</si>
  <si>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</si>
  <si>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</si>
  <si>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</si>
  <si>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</si>
  <si>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</si>
  <si>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</si>
  <si>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</si>
  <si>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</si>
  <si>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</si>
  <si>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</si>
  <si>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</si>
  <si>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</si>
  <si>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</si>
  <si>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</si>
  <si>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</si>
  <si>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</si>
  <si>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</si>
  <si>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</si>
  <si>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</si>
  <si>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</si>
  <si>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</si>
  <si>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</si>
  <si>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</si>
  <si>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</si>
  <si>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</si>
  <si>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</si>
  <si>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</si>
  <si>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</si>
  <si>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</si>
  <si>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</si>
  <si>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</si>
  <si>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</si>
  <si>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</si>
  <si>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</si>
  <si>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</si>
  <si>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</si>
  <si>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</si>
  <si>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</si>
  <si>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</si>
  <si>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</si>
  <si>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</si>
  <si>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</si>
  <si>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</si>
  <si>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</si>
  <si>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</si>
  <si>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</si>
  <si>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</si>
  <si>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</si>
  <si>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</si>
  <si>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</si>
  <si>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</si>
  <si>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</si>
  <si>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</si>
  <si>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</si>
  <si>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</si>
  <si>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</si>
  <si>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</si>
  <si>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</si>
  <si>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</si>
  <si>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</si>
  <si>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</si>
  <si>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</si>
  <si>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</si>
  <si>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</si>
  <si>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</si>
  <si>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</si>
  <si>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</si>
  <si>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</si>
  <si>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</si>
  <si>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</si>
  <si>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</si>
  <si>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</si>
  <si>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</si>
  <si>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</si>
  <si>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</si>
  <si>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</si>
  <si>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</si>
  <si>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</si>
  <si>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</si>
  <si>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</si>
  <si>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</si>
  <si>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</si>
  <si>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</si>
  <si>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</si>
  <si>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</si>
  <si>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</si>
  <si>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</si>
  <si>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</si>
  <si>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</si>
  <si>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</si>
  <si>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</si>
  <si>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</si>
  <si>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</si>
  <si>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</si>
  <si>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</si>
  <si>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</si>
  <si>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</si>
  <si>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</si>
  <si>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</si>
  <si>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</si>
  <si>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</si>
  <si>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</si>
  <si>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</si>
  <si>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</si>
  <si>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</si>
  <si>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</si>
  <si>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</si>
  <si>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</si>
  <si>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</si>
  <si>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</si>
  <si>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</si>
  <si>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</si>
  <si>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</si>
  <si>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</si>
  <si>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</si>
  <si>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</si>
  <si>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</si>
  <si>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</si>
  <si>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</si>
  <si>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</si>
  <si>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</si>
  <si>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</si>
  <si>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</si>
  <si>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</si>
  <si>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</si>
  <si>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</si>
  <si>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</si>
  <si>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</si>
  <si>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</si>
  <si>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</si>
  <si>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</si>
  <si>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</si>
  <si>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</si>
  <si>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</si>
  <si>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</si>
  <si>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</si>
  <si>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</si>
  <si>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</si>
  <si>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</si>
  <si>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</si>
  <si>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</si>
  <si>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</si>
  <si>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</si>
  <si>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</si>
  <si>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</si>
  <si>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</si>
  <si>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</si>
  <si>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</si>
  <si>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</si>
  <si>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</si>
  <si>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</si>
  <si>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</si>
  <si>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</si>
  <si>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</si>
  <si>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</si>
  <si>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</si>
  <si>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</si>
  <si>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</si>
  <si>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</si>
  <si>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</si>
  <si>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</si>
  <si>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</si>
  <si>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</si>
  <si>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</si>
  <si>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</si>
  <si>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</si>
  <si>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</si>
  <si>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</si>
  <si>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</si>
  <si>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</si>
  <si>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</si>
  <si>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</si>
  <si>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</si>
  <si>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</si>
  <si>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</si>
  <si>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</si>
  <si>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</si>
  <si>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</si>
  <si>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</si>
  <si>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</si>
  <si>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</si>
  <si>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</si>
  <si>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</si>
  <si>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</si>
  <si>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</si>
  <si>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</si>
  <si>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</si>
  <si>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</si>
  <si>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</si>
  <si>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</si>
  <si>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</si>
  <si>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</si>
  <si>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</si>
  <si>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</si>
  <si>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</si>
  <si>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</si>
  <si>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</si>
  <si>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</si>
  <si>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</si>
  <si>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</si>
  <si>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</si>
  <si>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</si>
  <si>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</si>
  <si>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</si>
  <si>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</si>
  <si>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</si>
  <si>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</si>
  <si>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</si>
  <si>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</si>
  <si>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</si>
  <si>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</si>
  <si>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</si>
  <si>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</si>
  <si>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</si>
  <si>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</si>
  <si>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</si>
  <si>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</si>
  <si>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</si>
  <si>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</si>
  <si>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</si>
  <si>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</si>
  <si>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</si>
  <si>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</si>
  <si>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</si>
  <si>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</si>
  <si>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</si>
  <si>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</si>
  <si>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</si>
  <si>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</si>
  <si>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</si>
  <si>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</si>
  <si>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</si>
  <si>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</si>
  <si>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</si>
  <si>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</si>
  <si>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</si>
  <si>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</si>
  <si>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</si>
  <si>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</si>
  <si>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</si>
  <si>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</si>
  <si>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</si>
  <si>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</si>
  <si>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</si>
  <si>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</si>
  <si>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</si>
  <si>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</si>
  <si>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</si>
  <si>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</si>
  <si>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</si>
  <si>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</si>
  <si>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</si>
  <si>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</si>
  <si>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</si>
  <si>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</si>
  <si>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</si>
  <si>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</si>
  <si>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</si>
  <si>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</si>
  <si>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</si>
  <si>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</si>
  <si>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</si>
  <si>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</si>
  <si>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</si>
  <si>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</si>
  <si>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</si>
  <si>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</si>
  <si>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</si>
  <si>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</si>
  <si>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</si>
  <si>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</si>
  <si>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</si>
  <si>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</si>
  <si>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</si>
  <si>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</si>
  <si>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</si>
  <si>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</si>
  <si>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</si>
  <si>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</si>
  <si>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</si>
  <si>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</si>
  <si>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</si>
  <si>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</si>
  <si>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</si>
  <si>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</si>
  <si>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</si>
  <si>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</si>
  <si>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</si>
  <si>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</si>
  <si>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</si>
  <si>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</si>
  <si>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</si>
  <si>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</si>
  <si>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</si>
  <si>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</si>
  <si>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</si>
  <si>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</si>
  <si>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</si>
  <si>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</si>
  <si>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</si>
  <si>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</si>
  <si>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</si>
  <si>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</si>
  <si>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</si>
  <si>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</si>
  <si>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</si>
  <si>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</si>
  <si>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</si>
  <si>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</si>
  <si>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</si>
  <si>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</si>
  <si>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</si>
  <si>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</si>
  <si>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</si>
  <si>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</si>
  <si>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</si>
  <si>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</si>
  <si>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</si>
  <si>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</si>
  <si>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</si>
  <si>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</si>
  <si>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</si>
  <si>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</si>
  <si>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</si>
  <si>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</si>
  <si>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</si>
  <si>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</si>
  <si>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</si>
  <si>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</si>
  <si>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</si>
  <si>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</si>
  <si>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</si>
  <si>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</si>
  <si>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</si>
  <si>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</si>
  <si>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</si>
  <si>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</si>
  <si>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</si>
  <si>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</si>
  <si>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</si>
  <si>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</si>
  <si>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</si>
  <si>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</si>
  <si>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</si>
  <si>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</si>
  <si>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</si>
  <si>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</si>
  <si>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</si>
  <si>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</si>
  <si>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</si>
  <si>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</si>
  <si>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</si>
  <si>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</si>
  <si>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</si>
  <si>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</si>
  <si>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</si>
  <si>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</si>
  <si>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</si>
  <si>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</si>
  <si>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</si>
  <si>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</si>
  <si>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</si>
  <si>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</si>
  <si>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</si>
  <si>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</si>
  <si>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</si>
  <si>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</si>
  <si>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</si>
  <si>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</si>
  <si>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</si>
  <si>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</si>
  <si>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</si>
  <si>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</si>
  <si>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</si>
  <si>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</si>
  <si>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</si>
  <si>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</si>
  <si>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</si>
  <si>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</si>
  <si>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</si>
  <si>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</si>
  <si>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</si>
  <si>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</si>
  <si>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</si>
  <si>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</si>
  <si>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</si>
  <si>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</si>
  <si>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</si>
  <si>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</si>
  <si>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</si>
  <si>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</si>
  <si>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</si>
  <si>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</si>
  <si>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</si>
  <si>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</si>
  <si>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</si>
  <si>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</si>
  <si>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</si>
  <si>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</si>
  <si>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</si>
  <si>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</si>
  <si>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</si>
  <si>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</si>
  <si>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</si>
  <si>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</si>
  <si>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</si>
  <si>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</si>
  <si>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</si>
  <si>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</si>
  <si>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</si>
  <si>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</si>
  <si>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</si>
  <si>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</si>
  <si>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</si>
  <si>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</si>
  <si>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</si>
  <si>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</si>
  <si>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</si>
  <si>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</si>
  <si>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</si>
  <si>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</si>
  <si>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</si>
  <si>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</si>
  <si>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</si>
  <si>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</si>
  <si>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</si>
  <si>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</si>
  <si>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</si>
  <si>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</si>
  <si>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</si>
  <si>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</si>
  <si>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</si>
  <si>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</si>
  <si>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</si>
  <si>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</si>
  <si>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</si>
  <si>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</si>
  <si>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</si>
  <si>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</si>
  <si>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</si>
  <si>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</si>
  <si>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</si>
  <si>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</si>
  <si>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</si>
  <si>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</si>
  <si>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</si>
  <si>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</si>
  <si>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</si>
  <si>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</si>
  <si>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</si>
  <si>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</si>
  <si>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</si>
  <si>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</si>
  <si>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</si>
  <si>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</si>
  <si>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</si>
  <si>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</si>
  <si>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</si>
  <si>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</si>
  <si>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</si>
  <si>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</si>
  <si>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</si>
  <si>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</si>
  <si>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</si>
  <si>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</si>
  <si>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</si>
  <si>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</si>
  <si>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</si>
  <si>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</si>
  <si>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</si>
  <si>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</si>
  <si>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</si>
  <si>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</si>
  <si>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</si>
  <si>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</si>
  <si>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</si>
  <si>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</si>
  <si>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</si>
  <si>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</si>
  <si>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</si>
  <si>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</si>
  <si>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</si>
  <si>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</si>
  <si>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</si>
  <si>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</si>
  <si>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</si>
  <si>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</si>
  <si>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</si>
  <si>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</si>
  <si>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</si>
  <si>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</si>
  <si>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</si>
  <si>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</si>
  <si>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</si>
  <si>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</si>
  <si>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</si>
  <si>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</si>
  <si>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</si>
  <si>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</si>
  <si>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</si>
  <si>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</si>
  <si>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</si>
  <si>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</si>
  <si>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</si>
  <si>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</si>
  <si>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</si>
  <si>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</si>
  <si>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</si>
  <si>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</si>
  <si>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</si>
  <si>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</si>
  <si>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</si>
  <si>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</si>
  <si>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</si>
  <si>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</si>
  <si>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</si>
  <si>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</si>
  <si>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</si>
  <si>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</si>
  <si>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</si>
  <si>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</si>
  <si>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</si>
  <si>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</si>
  <si>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</si>
  <si>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</si>
  <si>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</si>
  <si>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</si>
  <si>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</si>
  <si>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</si>
  <si>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</si>
  <si>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</si>
  <si>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</si>
  <si>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</si>
  <si>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</si>
  <si>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</si>
  <si>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</si>
  <si>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</si>
  <si>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</si>
  <si>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</si>
  <si>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</si>
  <si>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</si>
  <si>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</si>
  <si>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</si>
  <si>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</si>
  <si>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</si>
  <si>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</si>
  <si>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</si>
  <si>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</si>
  <si>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</si>
  <si>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</si>
  <si>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</si>
  <si>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</si>
  <si>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</si>
  <si>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</si>
  <si>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</si>
  <si>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</si>
  <si>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</si>
  <si>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</si>
  <si>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</si>
  <si>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</si>
  <si>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</si>
  <si>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</si>
  <si>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</si>
  <si>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</si>
  <si>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</si>
  <si>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</si>
  <si>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</si>
  <si>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</si>
  <si>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</si>
  <si>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</si>
  <si>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</si>
  <si>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</si>
  <si>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</si>
  <si>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</si>
  <si>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</si>
  <si>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</si>
  <si>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</si>
  <si>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</si>
  <si>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</si>
  <si>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</si>
  <si>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</si>
  <si>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</si>
  <si>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</si>
  <si>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</si>
  <si>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</si>
  <si>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</si>
  <si>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</si>
  <si>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</si>
  <si>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</si>
  <si>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</si>
  <si>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</si>
  <si>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</si>
  <si>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</si>
  <si>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</si>
  <si>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</si>
  <si>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</si>
  <si>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</si>
  <si>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</si>
  <si>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</si>
  <si>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</si>
  <si>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</si>
  <si>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</si>
  <si>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</si>
  <si>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</si>
  <si>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</si>
  <si>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</si>
  <si>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</si>
  <si>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</si>
  <si>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</si>
  <si>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</si>
  <si>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</si>
  <si>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</si>
  <si>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</si>
  <si>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</si>
  <si>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</si>
  <si>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</si>
  <si>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</si>
  <si>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</si>
  <si>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</si>
  <si>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</si>
  <si>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</si>
  <si>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</si>
  <si>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</si>
  <si>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</si>
  <si>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</si>
  <si>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</si>
  <si>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</si>
  <si>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</si>
  <si>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</si>
  <si>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</si>
  <si>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</si>
  <si>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</si>
  <si>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</si>
  <si>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</si>
  <si>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</si>
  <si>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</si>
  <si>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</si>
  <si>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</si>
  <si>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</si>
  <si>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</si>
  <si>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</si>
  <si>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</si>
  <si>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</si>
  <si>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</si>
  <si>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</si>
  <si>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</si>
  <si>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</si>
  <si>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</si>
  <si>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</si>
  <si>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</si>
  <si>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</si>
  <si>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</si>
  <si>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</si>
  <si>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</si>
  <si>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</si>
  <si>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</si>
  <si>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</si>
  <si>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</si>
  <si>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</si>
  <si>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</si>
  <si>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</si>
  <si>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</si>
  <si>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</si>
  <si>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</si>
  <si>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</si>
  <si>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</si>
  <si>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</si>
  <si>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</si>
  <si>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</si>
  <si>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</si>
  <si>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</si>
  <si>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</si>
  <si>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</si>
  <si>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</si>
  <si>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</si>
  <si>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</si>
  <si>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</si>
  <si>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</si>
  <si>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</si>
  <si>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</si>
  <si>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</si>
  <si>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</si>
  <si>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</si>
  <si>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</si>
  <si>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</si>
  <si>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</si>
  <si>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</si>
  <si>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</si>
  <si>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</si>
  <si>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</si>
  <si>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</si>
  <si>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</si>
  <si>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</si>
  <si>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</si>
  <si>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</si>
  <si>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</si>
  <si>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</si>
  <si>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</si>
  <si>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</si>
  <si>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</si>
  <si>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</si>
  <si>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</si>
  <si>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</si>
  <si>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</si>
  <si>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</si>
  <si>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</si>
  <si>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</si>
  <si>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</si>
  <si>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</si>
  <si>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</si>
  <si>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</si>
  <si>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</si>
  <si>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</si>
  <si>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</si>
  <si>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</si>
  <si>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</si>
  <si>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</si>
  <si>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</si>
  <si>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</si>
  <si>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</si>
  <si>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</si>
  <si>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</si>
  <si>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</si>
  <si>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</si>
  <si>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</si>
  <si>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</si>
  <si>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</si>
  <si>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</si>
  <si>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</si>
  <si>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</si>
  <si>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</si>
  <si>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</si>
  <si>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</si>
  <si>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</si>
  <si>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</si>
  <si>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</si>
  <si>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</si>
  <si>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</si>
  <si>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</si>
  <si>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</si>
  <si>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</si>
  <si>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</si>
  <si>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</si>
  <si>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</si>
  <si>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</si>
  <si>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</si>
  <si>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</si>
  <si>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</si>
  <si>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</si>
  <si>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</si>
  <si>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</si>
  <si>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</si>
  <si>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</si>
  <si>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</si>
  <si>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</si>
  <si>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</si>
  <si>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</si>
  <si>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</si>
  <si>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</si>
  <si>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</si>
  <si>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</si>
  <si>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</si>
  <si>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</si>
  <si>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</si>
  <si>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</si>
  <si>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</si>
  <si>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</si>
  <si>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</si>
  <si>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</si>
  <si>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</si>
  <si>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</si>
  <si>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</si>
  <si>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</si>
  <si>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</si>
  <si>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</si>
  <si>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</si>
  <si>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</si>
  <si>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</si>
  <si>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</si>
  <si>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</si>
  <si>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</si>
  <si>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</si>
  <si>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</si>
  <si>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</si>
  <si>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</si>
  <si>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</si>
  <si>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</si>
  <si>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</si>
  <si>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</si>
  <si>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</si>
  <si>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</si>
  <si>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</si>
  <si>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</si>
  <si>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</si>
  <si>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</si>
  <si>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</si>
  <si>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</si>
  <si>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</si>
  <si>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</si>
  <si>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</si>
  <si>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</si>
  <si>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</si>
  <si>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</si>
  <si>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</si>
  <si>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</si>
  <si>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</si>
  <si>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</si>
  <si>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</si>
  <si>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</si>
  <si>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</si>
  <si>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</si>
  <si>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</si>
  <si>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</si>
  <si>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</si>
  <si>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</si>
  <si>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</si>
  <si>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</si>
  <si>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</si>
  <si>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</si>
  <si>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</si>
  <si>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</si>
  <si>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</si>
  <si>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</si>
  <si>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</si>
  <si>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</si>
  <si>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</si>
  <si>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</si>
  <si>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</si>
  <si>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</si>
  <si>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</si>
  <si>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</si>
  <si>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</si>
  <si>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</si>
  <si>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</si>
  <si>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</si>
  <si>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</si>
  <si>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</si>
  <si>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</si>
  <si>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</si>
  <si>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</si>
  <si>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</si>
  <si>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</si>
  <si>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</si>
  <si>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</si>
  <si>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</si>
  <si>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</si>
  <si>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</si>
  <si>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</si>
  <si>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</si>
  <si>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</si>
  <si>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</si>
  <si>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</si>
  <si>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</si>
  <si>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</si>
  <si>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</si>
  <si>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</si>
  <si>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</si>
  <si>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</si>
  <si>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</si>
  <si>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</si>
  <si>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</si>
  <si>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</si>
  <si>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</si>
  <si>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</si>
  <si>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</si>
  <si>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</si>
  <si>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</si>
  <si>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</si>
  <si>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</si>
  <si>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</si>
  <si>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</si>
  <si>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</si>
  <si>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</si>
  <si>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</si>
  <si>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</si>
  <si>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</si>
  <si>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</si>
  <si>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</si>
  <si>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</si>
  <si>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</si>
  <si>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</si>
  <si>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</si>
  <si>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</si>
  <si>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</si>
  <si>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</si>
  <si>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</si>
  <si>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</si>
  <si>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</si>
  <si>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</si>
  <si>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</si>
  <si>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</si>
  <si>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</si>
  <si>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</si>
  <si>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</si>
  <si>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</si>
  <si>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</si>
  <si>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</si>
  <si>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</si>
  <si>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</si>
  <si>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</si>
  <si>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</si>
  <si>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</si>
  <si>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</si>
  <si>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</si>
  <si>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</si>
  <si>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</si>
  <si>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</si>
  <si>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</si>
  <si>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</si>
  <si>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</si>
  <si>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</si>
  <si>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</si>
  <si>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</si>
  <si>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</si>
  <si>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</si>
  <si>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</si>
  <si>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</si>
  <si>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</si>
  <si>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</si>
  <si>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</si>
  <si>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</si>
  <si>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</si>
  <si>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</si>
  <si>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</si>
  <si>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</si>
  <si>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</si>
  <si>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</si>
  <si>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</si>
  <si>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</si>
  <si>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</si>
  <si>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</si>
  <si>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</si>
  <si>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</si>
  <si>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</si>
  <si>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</si>
  <si>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</si>
  <si>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</si>
  <si>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</si>
  <si>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</si>
  <si>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</si>
  <si>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</si>
  <si>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</si>
  <si>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</si>
  <si>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</si>
  <si>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</si>
  <si>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</si>
  <si>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</si>
  <si>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</si>
  <si>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</si>
  <si>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</si>
  <si>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</si>
  <si>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</si>
  <si>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</si>
  <si>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</si>
  <si>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</si>
  <si>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</si>
  <si>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</si>
  <si>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</si>
  <si>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</si>
  <si>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</si>
  <si>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</si>
  <si>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</si>
  <si>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</si>
  <si>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</si>
  <si>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</si>
  <si>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</si>
  <si>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</si>
  <si>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</si>
  <si>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</si>
  <si>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</si>
  <si>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</si>
  <si>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</si>
  <si>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</si>
  <si>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</si>
  <si>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</si>
  <si>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</si>
  <si>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</si>
  <si>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</si>
  <si>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</si>
  <si>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</si>
  <si>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</si>
  <si>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</si>
  <si>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</si>
  <si>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</si>
  <si>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</si>
  <si>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</si>
  <si>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</si>
  <si>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</si>
  <si>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</si>
  <si>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</si>
  <si>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</si>
  <si>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</si>
  <si>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</si>
  <si>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</si>
  <si>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</si>
  <si>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</si>
  <si>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</si>
  <si>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</si>
  <si>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</si>
  <si>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</si>
  <si>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</si>
  <si>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</si>
  <si>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</si>
  <si>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</si>
  <si>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</si>
  <si>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</si>
  <si>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</si>
  <si>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</si>
  <si>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</si>
  <si>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</si>
  <si>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</si>
  <si>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</si>
  <si>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</si>
  <si>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</si>
  <si>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</si>
  <si>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</si>
  <si>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</si>
  <si>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</si>
  <si>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</si>
  <si>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</si>
  <si>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</si>
  <si>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</si>
  <si>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</si>
  <si>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</si>
  <si>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</si>
  <si>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</si>
  <si>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</si>
  <si>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</si>
  <si>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</si>
  <si>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</si>
  <si>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</si>
  <si>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</si>
  <si>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</si>
  <si>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</si>
  <si>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</si>
  <si>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</si>
  <si>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</si>
  <si>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</si>
  <si>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</si>
  <si>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</si>
  <si>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</si>
  <si>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</si>
  <si>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</si>
  <si>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</si>
  <si>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</si>
  <si>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</si>
  <si>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</si>
  <si>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</si>
  <si>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</si>
  <si>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</si>
  <si>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</si>
  <si>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</si>
  <si>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</si>
  <si>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</si>
  <si>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</si>
  <si>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</si>
  <si>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</si>
  <si>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</si>
  <si>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</si>
  <si>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</si>
  <si>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</si>
  <si>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</si>
  <si>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</si>
  <si>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</si>
  <si>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</si>
  <si>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</si>
  <si>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</si>
  <si>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</si>
  <si>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</si>
  <si>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</si>
  <si>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</si>
  <si>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</si>
  <si>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</si>
  <si>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</si>
  <si>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</si>
  <si>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</si>
  <si>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</si>
  <si>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</si>
  <si>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</si>
  <si>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</si>
  <si>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</si>
  <si>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</si>
  <si>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</si>
  <si>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</si>
  <si>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</si>
  <si>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</si>
  <si>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</si>
  <si>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</si>
  <si>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</si>
  <si>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</si>
  <si>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</si>
  <si>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</si>
  <si>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</si>
  <si>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</si>
  <si>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</si>
  <si>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</si>
  <si>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</si>
  <si>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</si>
  <si>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</si>
  <si>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</si>
  <si>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</si>
  <si>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</si>
  <si>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</si>
  <si>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</si>
  <si>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</si>
  <si>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</si>
  <si>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</si>
  <si>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</si>
  <si>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</si>
  <si>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</si>
  <si>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</si>
  <si>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</si>
  <si>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</si>
  <si>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</si>
  <si>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</si>
  <si>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</si>
  <si>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</si>
  <si>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</si>
  <si>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</si>
  <si>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</si>
  <si>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</si>
  <si>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</si>
  <si>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</si>
  <si>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</si>
  <si>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</si>
  <si>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</si>
  <si>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</si>
  <si>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</si>
  <si>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</si>
  <si>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</si>
  <si>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</si>
  <si>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</si>
  <si>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</si>
  <si>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</si>
  <si>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</si>
  <si>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</si>
  <si>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</si>
  <si>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</si>
  <si>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</si>
  <si>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</si>
  <si>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</si>
  <si>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</si>
  <si>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</si>
  <si>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</si>
  <si>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</si>
  <si>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</si>
  <si>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</si>
  <si>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</si>
  <si>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</si>
  <si>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</si>
  <si>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</si>
  <si>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</si>
  <si>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</si>
  <si>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</si>
  <si>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</si>
  <si>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</si>
  <si>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</si>
  <si>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</si>
  <si>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</si>
  <si>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</si>
  <si>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</si>
  <si>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</si>
  <si>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</si>
  <si>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</si>
  <si>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</si>
  <si>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</si>
  <si>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</si>
  <si>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</si>
  <si>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</si>
  <si>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</si>
  <si>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</si>
  <si>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</si>
  <si>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</si>
  <si>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</si>
  <si>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</si>
  <si>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</si>
  <si>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</si>
  <si>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</si>
  <si>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</si>
  <si>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</si>
  <si>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</si>
  <si>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</si>
  <si>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</si>
  <si>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</si>
  <si>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</si>
  <si>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</si>
  <si>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</si>
  <si>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</si>
  <si>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</si>
  <si>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</si>
  <si>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</si>
  <si>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</si>
  <si>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</si>
  <si>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</si>
  <si>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</si>
  <si>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</si>
  <si>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</si>
  <si>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</si>
  <si>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</si>
  <si>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</si>
  <si>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</si>
  <si>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</si>
  <si>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</si>
  <si>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</si>
  <si>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</si>
  <si>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</si>
  <si>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</si>
  <si>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</si>
  <si>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</si>
  <si>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</si>
  <si>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</si>
  <si>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</si>
  <si>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</si>
  <si>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</si>
  <si>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</si>
  <si>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</si>
  <si>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</si>
  <si>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</si>
  <si>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</si>
  <si>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</si>
  <si>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</si>
  <si>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</si>
  <si>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</si>
  <si>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</si>
  <si>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</si>
  <si>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</si>
  <si>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</si>
  <si>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</si>
  <si>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</si>
  <si>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</si>
  <si>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</si>
  <si>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</si>
  <si>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</si>
  <si>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</si>
  <si>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</si>
  <si>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</si>
  <si>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</si>
  <si>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</si>
  <si>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</si>
  <si>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</si>
  <si>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</si>
  <si>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</si>
  <si>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</si>
  <si>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</si>
  <si>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</si>
  <si>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</si>
  <si>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</si>
  <si>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</si>
  <si>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</si>
  <si>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</si>
  <si>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</si>
  <si>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</si>
  <si>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</si>
  <si>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</si>
  <si>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</si>
  <si>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</si>
  <si>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</si>
  <si>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</si>
  <si>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</si>
  <si>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</si>
  <si>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</si>
  <si>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</si>
  <si>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</si>
  <si>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</si>
  <si>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</si>
  <si>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</si>
  <si>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</si>
  <si>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</si>
  <si>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</si>
  <si>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</si>
  <si>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</si>
  <si>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</si>
  <si>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</si>
  <si>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</si>
  <si>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</si>
  <si>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</si>
  <si>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</si>
  <si>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</si>
  <si>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</si>
  <si>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</si>
  <si>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</si>
  <si>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</si>
  <si>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</si>
  <si>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</si>
  <si>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</si>
  <si>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</si>
  <si>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</si>
  <si>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</si>
  <si>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</si>
  <si>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</si>
  <si>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</si>
  <si>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</si>
  <si>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</si>
  <si>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</si>
  <si>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</si>
  <si>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</si>
  <si>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</si>
  <si>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</si>
  <si>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</si>
  <si>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</si>
  <si>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</si>
  <si>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</si>
  <si>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</si>
  <si>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</si>
  <si>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</si>
  <si>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</si>
  <si>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</si>
  <si>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</si>
  <si>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</si>
  <si>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</si>
  <si>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</si>
  <si>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</si>
  <si>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</si>
  <si>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</si>
  <si>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</si>
  <si>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</si>
  <si>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</si>
  <si>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</si>
  <si>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</si>
  <si>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</si>
  <si>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</si>
  <si>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</si>
  <si>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</si>
  <si>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</si>
  <si>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</si>
  <si>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</si>
  <si>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</si>
  <si>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</si>
  <si>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</si>
  <si>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</si>
  <si>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</si>
  <si>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</si>
  <si>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</si>
  <si>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</si>
  <si>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</si>
  <si>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</si>
  <si>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</si>
  <si>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</si>
  <si>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</si>
  <si>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</si>
  <si>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</si>
  <si>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</si>
  <si>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</si>
  <si>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</si>
  <si>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</si>
  <si>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</si>
  <si>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</si>
  <si>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</si>
  <si>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</si>
  <si>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</si>
  <si>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</si>
  <si>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</si>
  <si>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</si>
  <si>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</si>
  <si>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</si>
  <si>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</si>
  <si>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</si>
  <si>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</si>
  <si>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</si>
  <si>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</si>
  <si>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</si>
  <si>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</si>
  <si>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</si>
  <si>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</si>
  <si>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</si>
  <si>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</si>
  <si>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</si>
  <si>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</si>
  <si>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</si>
  <si>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</si>
  <si>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</si>
  <si>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</si>
  <si>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</si>
  <si>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</si>
  <si>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</si>
  <si>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</si>
  <si>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</si>
  <si>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</si>
  <si>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</si>
  <si>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</si>
  <si>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</si>
  <si>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</si>
  <si>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</si>
  <si>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</si>
  <si>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</si>
  <si>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</si>
  <si>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</si>
  <si>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</si>
  <si>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</si>
  <si>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</si>
  <si>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</si>
  <si>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</si>
  <si>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</si>
  <si>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</si>
  <si>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</si>
  <si>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</si>
  <si>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</si>
  <si>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</si>
  <si>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</si>
  <si>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</si>
  <si>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</si>
  <si>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</si>
  <si>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</si>
  <si>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</si>
  <si>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</si>
  <si>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</si>
  <si>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</si>
  <si>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</si>
  <si>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</si>
  <si>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</si>
  <si>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</si>
  <si>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</si>
  <si>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</si>
  <si>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</si>
  <si>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</si>
  <si>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</si>
  <si>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</si>
  <si>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</si>
  <si>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</si>
  <si>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</si>
  <si>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</si>
  <si>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</si>
  <si>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</si>
  <si>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</si>
  <si>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</si>
  <si>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</si>
  <si>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</si>
  <si>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</si>
  <si>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</si>
  <si>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</si>
  <si>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</si>
  <si>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</si>
  <si>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</si>
  <si>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</si>
  <si>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</si>
  <si>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</si>
  <si>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</si>
  <si>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</si>
  <si>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</si>
  <si>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</si>
  <si>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</si>
  <si>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</si>
  <si>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</si>
  <si>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</si>
  <si>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</si>
  <si>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</si>
  <si>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</si>
  <si>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</si>
  <si>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</si>
  <si>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</si>
  <si>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</si>
  <si>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</si>
  <si>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</si>
  <si>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</si>
  <si>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</si>
  <si>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</si>
  <si>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</si>
  <si>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</si>
  <si>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</si>
  <si>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</si>
  <si>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</si>
  <si>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</si>
  <si>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</si>
  <si>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</si>
  <si>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</si>
  <si>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</si>
  <si>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</si>
  <si>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</si>
  <si>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</si>
  <si>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</si>
  <si>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</si>
  <si>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</si>
  <si>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</si>
  <si>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</si>
  <si>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</si>
  <si>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</si>
  <si>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</si>
  <si>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</si>
  <si>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</si>
  <si>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</si>
  <si>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</si>
  <si>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</si>
  <si>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</si>
  <si>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</si>
  <si>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</si>
  <si>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</si>
  <si>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</si>
  <si>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</si>
  <si>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</si>
  <si>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</si>
  <si>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</si>
  <si>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</si>
  <si>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</si>
  <si>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</si>
  <si>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</si>
  <si>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</si>
  <si>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</si>
  <si>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</si>
  <si>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</si>
  <si>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</si>
  <si>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</si>
  <si>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</si>
  <si>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</si>
  <si>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</si>
  <si>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</si>
  <si>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</si>
  <si>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</si>
  <si>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</si>
  <si>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</si>
  <si>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</si>
  <si>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</si>
  <si>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</si>
  <si>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</si>
  <si>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</si>
  <si>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</si>
  <si>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</si>
  <si>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</si>
  <si>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</si>
  <si>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</si>
  <si>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</si>
  <si>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</si>
  <si>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</si>
  <si>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</si>
  <si>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</si>
  <si>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</si>
  <si>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</si>
  <si>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</si>
  <si>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</si>
  <si>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</si>
  <si>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</si>
  <si>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</si>
  <si>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</si>
  <si>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</si>
  <si>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</si>
  <si>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</si>
  <si>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</si>
  <si>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</si>
  <si>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</si>
  <si>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</si>
  <si>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</si>
  <si>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</si>
  <si>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</si>
  <si>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</si>
  <si>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</si>
  <si>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</si>
  <si>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</si>
  <si>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</si>
  <si>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</si>
  <si>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</si>
  <si>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</si>
  <si>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</si>
  <si>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</si>
  <si>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</si>
  <si>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</si>
  <si>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</si>
  <si>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</si>
  <si>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</si>
  <si>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</si>
  <si>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</si>
  <si>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</si>
  <si>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</si>
  <si>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</si>
  <si>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</si>
  <si>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</si>
  <si>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</si>
  <si>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</si>
  <si>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</si>
  <si>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</si>
  <si>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</si>
  <si>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</si>
  <si>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</si>
  <si>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</si>
  <si>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</si>
  <si>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</si>
  <si>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</si>
  <si>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</si>
  <si>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</si>
  <si>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</si>
  <si>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</si>
  <si>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</si>
  <si>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</si>
  <si>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</si>
  <si>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</si>
  <si>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</si>
  <si>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</si>
  <si>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</si>
  <si>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</si>
  <si>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</si>
  <si>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</si>
  <si>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</si>
  <si>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</si>
  <si>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</si>
  <si>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</si>
  <si>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</si>
  <si>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</si>
  <si>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</si>
  <si>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</si>
  <si>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</si>
  <si>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</si>
  <si>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</si>
  <si>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</si>
  <si>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</si>
  <si>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</si>
  <si>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</si>
  <si>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</si>
  <si>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</si>
  <si>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</si>
  <si>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</si>
  <si>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</si>
  <si>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</si>
  <si>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</si>
  <si>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</si>
  <si>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</si>
  <si>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</si>
  <si>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</si>
  <si>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</si>
  <si>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</si>
  <si>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</si>
  <si>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</si>
  <si>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</si>
  <si>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</si>
  <si>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</si>
  <si>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</si>
  <si>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</si>
  <si>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</si>
  <si>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</si>
  <si>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</si>
  <si>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</si>
  <si>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</si>
  <si>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</si>
  <si>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</si>
  <si>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</si>
  <si>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</si>
  <si>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</si>
  <si>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</si>
  <si>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</si>
  <si>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</si>
  <si>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</si>
  <si>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</si>
  <si>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</si>
  <si>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</si>
  <si>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</si>
  <si>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</si>
  <si>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</si>
  <si>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</si>
  <si>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</si>
  <si>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</si>
  <si>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</si>
  <si>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</si>
  <si>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</si>
  <si>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</si>
  <si>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</si>
  <si>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</si>
  <si>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</si>
  <si>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</si>
  <si>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</si>
  <si>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</si>
  <si>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</si>
  <si>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</si>
  <si>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</si>
  <si>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</si>
  <si>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</si>
  <si>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</si>
  <si>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</si>
  <si>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</si>
  <si>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</si>
  <si>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</si>
  <si>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</si>
  <si>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</si>
  <si>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</si>
  <si>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</si>
  <si>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</si>
  <si>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</si>
  <si>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</si>
  <si>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</si>
  <si>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</si>
  <si>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</si>
  <si>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</si>
  <si>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</si>
  <si>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</si>
  <si>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</si>
  <si>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</si>
  <si>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</si>
  <si>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</si>
  <si>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</si>
  <si>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</si>
  <si>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</si>
  <si>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</si>
  <si>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</si>
  <si>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</si>
  <si>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</si>
  <si>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</si>
  <si>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</si>
  <si>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</si>
  <si>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</si>
  <si>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</si>
  <si>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</si>
  <si>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</si>
  <si>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</si>
  <si>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</si>
  <si>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</si>
  <si>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</si>
  <si>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</si>
  <si>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</si>
  <si>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</si>
  <si>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</si>
  <si>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</si>
  <si>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</si>
  <si>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</si>
  <si>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</si>
  <si>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</si>
  <si>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</si>
  <si>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</si>
  <si>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</si>
  <si>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</si>
  <si>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</si>
  <si>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</si>
  <si>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</si>
  <si>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</si>
  <si>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</si>
  <si>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</si>
  <si>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</si>
  <si>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</si>
  <si>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</si>
  <si>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</si>
  <si>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</si>
  <si>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</si>
  <si>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</si>
  <si>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</si>
  <si>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</si>
  <si>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</si>
  <si>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</si>
  <si>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</si>
  <si>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</si>
  <si>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</si>
  <si>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</si>
  <si>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</si>
  <si>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</si>
  <si>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</si>
  <si>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</si>
  <si>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</si>
  <si>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</si>
  <si>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</si>
  <si>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</si>
  <si>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</si>
  <si>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</si>
  <si>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</si>
  <si>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</si>
  <si>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</si>
  <si>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</si>
  <si>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</si>
  <si>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</si>
  <si>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</si>
  <si>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</si>
  <si>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</si>
  <si>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</si>
  <si>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</si>
  <si>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</si>
  <si>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</si>
  <si>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</si>
  <si>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</si>
  <si>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</si>
  <si>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</si>
  <si>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</si>
  <si>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</si>
  <si>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</si>
  <si>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</si>
  <si>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</si>
  <si>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</si>
  <si>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</si>
  <si>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</si>
  <si>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</si>
  <si>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</si>
  <si>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</si>
  <si>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</si>
  <si>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</si>
  <si>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</si>
  <si>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</si>
  <si>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</si>
  <si>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</si>
  <si>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</si>
  <si>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</si>
  <si>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</si>
  <si>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</si>
  <si>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</si>
  <si>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</si>
  <si>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</si>
  <si>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</si>
  <si>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</si>
  <si>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</si>
  <si>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</si>
  <si>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</si>
  <si>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</si>
  <si>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</si>
  <si>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</si>
  <si>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</si>
  <si>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</si>
  <si>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</si>
  <si>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</si>
  <si>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</si>
  <si>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</si>
  <si>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</si>
  <si>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</si>
  <si>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</si>
  <si>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</si>
  <si>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</si>
  <si>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</si>
  <si>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</si>
  <si>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</si>
  <si>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</si>
  <si>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</si>
  <si>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</si>
  <si>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</si>
  <si>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</si>
  <si>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</si>
  <si>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</si>
  <si>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</si>
  <si>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</si>
  <si>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</si>
  <si>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</si>
  <si>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</si>
  <si>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</si>
  <si>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</si>
  <si>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</si>
  <si>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</si>
  <si>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</si>
  <si>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</si>
  <si>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</si>
  <si>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</si>
  <si>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</si>
  <si>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</si>
  <si>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</si>
  <si>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</si>
  <si>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</si>
  <si>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</si>
  <si>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</si>
  <si>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</si>
  <si>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</si>
  <si>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</si>
  <si>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</si>
  <si>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</si>
  <si>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</si>
  <si>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</si>
  <si>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</si>
  <si>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</si>
  <si>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</si>
  <si>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</si>
  <si>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</si>
  <si>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</si>
  <si>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</si>
  <si>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</si>
  <si>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</si>
  <si>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</si>
  <si>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</si>
  <si>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</si>
  <si>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</si>
  <si>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</si>
  <si>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</si>
  <si>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</si>
  <si>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</si>
  <si>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</si>
  <si>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</si>
  <si>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</si>
  <si>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</si>
  <si>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</si>
  <si>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</si>
  <si>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</si>
  <si>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</si>
  <si>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</si>
  <si>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</si>
  <si>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</si>
  <si>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</si>
  <si>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</si>
  <si>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</si>
  <si>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</si>
  <si>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</si>
  <si>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</si>
  <si>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</si>
  <si>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</si>
  <si>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</si>
  <si>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</si>
  <si>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</si>
  <si>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</si>
  <si>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</si>
  <si>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</si>
  <si>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</si>
  <si>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</si>
  <si>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</si>
  <si>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</si>
  <si>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</si>
  <si>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</si>
  <si>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</si>
  <si>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</si>
  <si>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</si>
  <si>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</si>
  <si>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</si>
  <si>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</si>
  <si>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</si>
  <si>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</si>
  <si>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</si>
  <si>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</si>
  <si>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</si>
  <si>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</si>
  <si>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</si>
  <si>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</si>
  <si>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</si>
  <si>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</si>
  <si>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</si>
  <si>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</si>
  <si>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</si>
  <si>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</si>
  <si>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</si>
  <si>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</si>
  <si>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</si>
  <si>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</si>
  <si>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</si>
  <si>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</si>
  <si>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</si>
  <si>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</si>
  <si>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</si>
  <si>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</si>
  <si>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</si>
  <si>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</si>
  <si>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</si>
  <si>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</si>
  <si>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</si>
  <si>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</si>
  <si>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</si>
  <si>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</si>
  <si>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</si>
  <si>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</si>
  <si>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</si>
  <si>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</si>
  <si>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</si>
  <si>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</si>
  <si>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</si>
  <si>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</si>
  <si>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</si>
  <si>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</si>
  <si>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</si>
  <si>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</si>
  <si>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</si>
  <si>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</si>
  <si>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</si>
  <si>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</si>
  <si>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</si>
  <si>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</si>
  <si>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</si>
  <si>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</si>
  <si>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</si>
  <si>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</si>
  <si>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</si>
  <si>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</si>
  <si>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</si>
  <si>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</si>
  <si>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</si>
  <si>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</si>
  <si>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</si>
  <si>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</si>
  <si>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</si>
  <si>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</si>
  <si>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</si>
  <si>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</si>
  <si>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</si>
  <si>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</si>
  <si>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</si>
  <si>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</si>
  <si>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</si>
  <si>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</si>
  <si>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</si>
  <si>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</si>
  <si>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</si>
  <si>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</si>
  <si>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</si>
  <si>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</si>
  <si>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</si>
  <si>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</si>
  <si>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</si>
  <si>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</si>
  <si>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</si>
  <si>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</si>
  <si>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</si>
  <si>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</si>
  <si>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</si>
  <si>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</si>
  <si>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</si>
  <si>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</si>
  <si>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</si>
  <si>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</si>
  <si>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</si>
  <si>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</si>
  <si>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</si>
  <si>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</si>
  <si>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</si>
  <si>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</si>
  <si>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</si>
  <si>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</si>
  <si>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</si>
  <si>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</si>
  <si>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</si>
  <si>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</si>
  <si>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</si>
  <si>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</si>
  <si>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</si>
  <si>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</si>
  <si>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</si>
  <si>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</si>
  <si>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</si>
  <si>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</si>
  <si>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</si>
  <si>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</si>
  <si>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</si>
  <si>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</si>
  <si>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</si>
  <si>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</si>
  <si>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</si>
  <si>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</si>
  <si>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</si>
  <si>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</si>
  <si>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</si>
  <si>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</si>
  <si>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</si>
  <si>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</si>
  <si>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</si>
  <si>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</si>
  <si>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</si>
  <si>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</si>
  <si>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</si>
  <si>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</si>
  <si>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</si>
  <si>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</si>
  <si>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</si>
  <si>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</si>
  <si>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</si>
  <si>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</si>
  <si>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</si>
  <si>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</si>
  <si>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</si>
  <si>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</si>
  <si>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</si>
  <si>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</si>
  <si>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</si>
  <si>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</si>
  <si>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</si>
  <si>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</si>
  <si>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</si>
  <si>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</si>
  <si>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</si>
  <si>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</si>
  <si>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</si>
  <si>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</si>
  <si>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</si>
  <si>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</si>
  <si>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</si>
  <si>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</si>
  <si>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</si>
  <si>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</si>
  <si>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</si>
  <si>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</si>
  <si>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</si>
  <si>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</si>
  <si>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</si>
  <si>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</si>
  <si>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</si>
  <si>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</si>
  <si>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</si>
  <si>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</si>
  <si>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</si>
  <si>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</si>
  <si>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</si>
  <si>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</si>
  <si>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</si>
  <si>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</si>
  <si>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</si>
  <si>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</si>
  <si>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</si>
  <si>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</si>
  <si>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</si>
  <si>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</si>
  <si>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</si>
  <si>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</si>
  <si>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</si>
  <si>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</si>
  <si>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</si>
  <si>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</si>
  <si>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</si>
  <si>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</si>
  <si>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</si>
  <si>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</si>
  <si>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</si>
  <si>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</si>
  <si>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</si>
  <si>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</si>
  <si>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</si>
  <si>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</si>
  <si>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</si>
  <si>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</si>
  <si>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</si>
  <si>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</si>
  <si>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</si>
  <si>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</si>
  <si>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</si>
  <si>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</si>
  <si>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</si>
  <si>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</si>
  <si>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</si>
  <si>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</si>
  <si>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</si>
  <si>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</si>
  <si>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</si>
  <si>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</si>
  <si>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</si>
  <si>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</si>
  <si>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</si>
  <si>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</si>
  <si>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</si>
  <si>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</si>
  <si>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</si>
  <si>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</si>
  <si>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</si>
  <si>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</si>
  <si>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</si>
  <si>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</si>
  <si>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</si>
  <si>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</si>
  <si>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</si>
  <si>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</si>
  <si>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</si>
  <si>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</si>
  <si>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</si>
  <si>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</si>
  <si>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</si>
  <si>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</si>
  <si>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</si>
  <si>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</si>
  <si>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</si>
  <si>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</si>
  <si>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</si>
  <si>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</si>
  <si>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</si>
  <si>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</si>
  <si>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</si>
  <si>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</si>
  <si>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</si>
  <si>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</si>
  <si>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</si>
  <si>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</si>
  <si>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</si>
  <si>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</si>
  <si>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</si>
  <si>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</si>
  <si>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</si>
  <si>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</si>
  <si>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</si>
  <si>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</si>
  <si>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</si>
  <si>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</si>
  <si>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</si>
  <si>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</si>
  <si>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</si>
  <si>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</si>
  <si>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</si>
  <si>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</si>
  <si>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</si>
  <si>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</si>
  <si>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</si>
  <si>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</si>
  <si>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</si>
  <si>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</si>
  <si>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</si>
  <si>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</si>
  <si>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</si>
  <si>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</si>
  <si>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</si>
  <si>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</si>
  <si>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</si>
  <si>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</si>
  <si>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</si>
  <si>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</si>
  <si>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</si>
  <si>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</si>
  <si>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</si>
  <si>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</si>
  <si>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</si>
  <si>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</si>
  <si>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</si>
  <si>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</si>
  <si>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</si>
  <si>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</si>
  <si>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</si>
  <si>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</si>
  <si>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</si>
  <si>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</si>
  <si>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</si>
  <si>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</si>
  <si>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</si>
  <si>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</si>
  <si>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</si>
  <si>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</si>
  <si>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</si>
  <si>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</si>
  <si>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</si>
  <si>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</si>
  <si>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</si>
  <si>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</si>
  <si>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</si>
  <si>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</si>
  <si>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</si>
  <si>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</si>
  <si>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</si>
  <si>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</si>
  <si>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</si>
  <si>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</si>
  <si>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</si>
  <si>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</si>
  <si>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</si>
  <si>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</si>
  <si>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</si>
  <si>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</si>
  <si>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</si>
  <si>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</si>
  <si>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</si>
  <si>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</si>
  <si>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</si>
  <si>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</si>
  <si>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</si>
  <si>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</si>
  <si>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</si>
  <si>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</si>
  <si>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</si>
  <si>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</si>
  <si>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</si>
  <si>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</si>
  <si>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</si>
  <si>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</si>
  <si>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</si>
  <si>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</si>
  <si>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</si>
  <si>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</si>
  <si>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</si>
  <si>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</si>
  <si>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</si>
  <si>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</si>
  <si>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</si>
  <si>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</si>
  <si>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</si>
  <si>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</si>
  <si>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</si>
  <si>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</si>
  <si>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</si>
  <si>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</si>
  <si>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</si>
  <si>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</si>
  <si>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</si>
  <si>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</si>
  <si>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</si>
  <si>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</si>
  <si>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</si>
  <si>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</si>
  <si>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</si>
  <si>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</si>
  <si>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</si>
  <si>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</si>
  <si>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</si>
  <si>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</si>
  <si>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</si>
  <si>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</si>
  <si>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</si>
  <si>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</si>
  <si>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</si>
  <si>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</si>
  <si>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</si>
  <si>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</si>
  <si>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</si>
  <si>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</si>
  <si>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</si>
  <si>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</si>
  <si>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</si>
  <si>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</si>
  <si>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</si>
  <si>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</si>
  <si>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</si>
  <si>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</si>
  <si>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</si>
  <si>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</si>
  <si>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</si>
  <si>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</si>
  <si>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</si>
  <si>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</si>
  <si>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</si>
  <si>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</si>
  <si>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</si>
  <si>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</si>
  <si>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</si>
  <si>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</si>
  <si>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</si>
  <si>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</si>
  <si>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</si>
  <si>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</si>
  <si>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</si>
  <si>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</si>
  <si>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</si>
  <si>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</si>
  <si>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</si>
  <si>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</si>
  <si>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</si>
  <si>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</si>
  <si>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</si>
  <si>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</si>
  <si>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</si>
  <si>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</si>
  <si>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</si>
  <si>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</si>
  <si>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</si>
  <si>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</si>
  <si>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</si>
  <si>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</si>
  <si>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</si>
  <si>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</si>
  <si>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</si>
  <si>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</si>
  <si>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</si>
  <si>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</si>
  <si>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</si>
  <si>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</si>
  <si>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</si>
  <si>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</si>
  <si>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</si>
  <si>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</si>
  <si>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</si>
  <si>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</si>
  <si>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</si>
  <si>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</si>
  <si>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</si>
  <si>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</si>
  <si>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</si>
  <si>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</si>
  <si>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</si>
  <si>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</si>
  <si>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</si>
  <si>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</si>
  <si>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</si>
  <si>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</si>
  <si>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</si>
  <si>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</si>
  <si>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</si>
  <si>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</si>
  <si>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</si>
  <si>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</si>
  <si>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</si>
  <si>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</si>
  <si>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</si>
  <si>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</si>
  <si>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</si>
  <si>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</si>
  <si>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</si>
  <si>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</si>
  <si>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</si>
  <si>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</si>
  <si>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</si>
  <si>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</si>
  <si>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</si>
  <si>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</si>
  <si>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</si>
  <si>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</si>
  <si>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</si>
  <si>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</si>
  <si>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</si>
  <si>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</si>
  <si>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</si>
  <si>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</si>
  <si>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</si>
  <si>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</si>
  <si>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</si>
  <si>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</si>
  <si>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</si>
  <si>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</si>
  <si>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</si>
  <si>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</si>
  <si>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</si>
  <si>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</si>
  <si>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</si>
  <si>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</si>
  <si>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</si>
  <si>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</si>
  <si>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</si>
  <si>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</si>
  <si>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</si>
  <si>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</si>
  <si>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</si>
  <si>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</si>
  <si>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</si>
  <si>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</si>
  <si>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</si>
  <si>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</si>
  <si>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</si>
  <si>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</si>
  <si>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</si>
  <si>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</si>
  <si>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</si>
  <si>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</si>
  <si>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</si>
  <si>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</si>
  <si>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</si>
  <si>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</si>
  <si>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</si>
  <si>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</si>
  <si>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</si>
  <si>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</si>
  <si>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</si>
  <si>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</si>
  <si>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</si>
  <si>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</si>
  <si>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</si>
  <si>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</si>
  <si>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</si>
  <si>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</si>
  <si>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</si>
  <si>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</si>
  <si>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</si>
  <si>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</si>
  <si>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</si>
  <si>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</si>
  <si>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</si>
  <si>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</si>
  <si>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</si>
  <si>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</si>
  <si>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</si>
  <si>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</si>
  <si>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</si>
  <si>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</si>
  <si>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</si>
  <si>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</si>
  <si>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</si>
  <si>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</si>
  <si>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</si>
  <si>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</si>
  <si>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</si>
  <si>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</si>
  <si>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</si>
  <si>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</si>
  <si>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</si>
  <si>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</si>
  <si>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</si>
  <si>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</si>
  <si>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</si>
  <si>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</si>
  <si>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</si>
  <si>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</si>
  <si>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</si>
  <si>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</si>
  <si>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</si>
  <si>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</si>
  <si>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</si>
  <si>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</si>
  <si>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</si>
  <si>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</si>
  <si>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</si>
  <si>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</si>
  <si>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</si>
  <si>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</si>
  <si>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</si>
  <si>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</si>
  <si>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</si>
  <si>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</si>
  <si>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</si>
  <si>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</si>
  <si>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</si>
  <si>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</si>
  <si>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</si>
  <si>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</si>
  <si>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</si>
  <si>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</si>
  <si>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</si>
  <si>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</si>
  <si>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</si>
  <si>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</si>
  <si>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</si>
  <si>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</si>
  <si>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</si>
  <si>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</si>
  <si>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</si>
  <si>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</si>
  <si>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</si>
  <si>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</si>
  <si>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</si>
  <si>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</si>
  <si>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</si>
  <si>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</si>
  <si>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</si>
  <si>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</si>
  <si>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</si>
  <si>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</si>
  <si>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</si>
  <si>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</si>
  <si>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</si>
  <si>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</si>
  <si>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</si>
  <si>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</si>
  <si>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</si>
  <si>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</si>
  <si>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</si>
  <si>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</si>
  <si>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</si>
  <si>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</si>
  <si>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</si>
  <si>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</si>
  <si>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</si>
  <si>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</si>
  <si>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</si>
  <si>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</si>
  <si>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</si>
  <si>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</si>
  <si>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</si>
  <si>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</si>
  <si>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</si>
  <si>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</si>
  <si>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</si>
  <si>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</si>
  <si>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</si>
  <si>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</si>
  <si>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</si>
  <si>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</si>
  <si>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</si>
  <si>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</si>
  <si>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</si>
  <si>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</si>
  <si>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</si>
  <si>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</si>
  <si>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</si>
  <si>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</si>
  <si>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</si>
  <si>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</si>
  <si>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</si>
  <si>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</si>
  <si>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</si>
  <si>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</si>
  <si>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</si>
  <si>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</si>
  <si>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</si>
  <si>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</si>
  <si>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</si>
  <si>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</si>
  <si>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</si>
  <si>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</si>
  <si>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</si>
  <si>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</si>
  <si>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</si>
  <si>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</si>
  <si>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</si>
  <si>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</si>
  <si>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</si>
  <si>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</si>
  <si>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</si>
  <si>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</si>
  <si>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</si>
  <si>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</si>
  <si>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</si>
  <si>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</si>
  <si>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</si>
  <si>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</si>
  <si>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</si>
  <si>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</si>
  <si>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</si>
  <si>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</si>
  <si>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</si>
  <si>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</si>
  <si>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</si>
  <si>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</si>
  <si>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</si>
  <si>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</si>
  <si>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</si>
  <si>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</si>
  <si>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</si>
  <si>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</si>
  <si>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</si>
  <si>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</si>
  <si>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</si>
  <si>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</si>
  <si>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</si>
  <si>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</si>
  <si>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</si>
  <si>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</si>
  <si>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</si>
  <si>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</si>
  <si>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</si>
  <si>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</si>
  <si>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</si>
  <si>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</si>
  <si>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</si>
  <si>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</si>
  <si>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</si>
  <si>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</si>
  <si>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</si>
  <si>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</si>
  <si>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</si>
  <si>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</si>
  <si>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</si>
  <si>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</si>
  <si>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</si>
  <si>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</si>
  <si>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</si>
  <si>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</si>
  <si>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</si>
  <si>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</si>
  <si>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</si>
  <si>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</si>
  <si>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</si>
  <si>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</si>
  <si>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</si>
  <si>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</si>
  <si>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</si>
  <si>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</si>
  <si>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</si>
  <si>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</si>
  <si>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</si>
  <si>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</si>
  <si>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</si>
  <si>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</si>
  <si>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</si>
  <si>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</si>
  <si>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</si>
  <si>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</si>
  <si>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</si>
  <si>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</si>
  <si>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</si>
  <si>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</si>
  <si>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</si>
  <si>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</si>
  <si>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</si>
  <si>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</si>
  <si>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</si>
  <si>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</si>
  <si>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</si>
  <si>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</si>
  <si>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</si>
  <si>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</si>
  <si>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</si>
  <si>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</si>
  <si>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</si>
  <si>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</si>
  <si>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</si>
  <si>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</si>
  <si>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</si>
  <si>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</si>
  <si>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</si>
  <si>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</si>
  <si>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</si>
  <si>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</si>
  <si>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</si>
  <si>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</si>
  <si>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</si>
  <si>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</si>
  <si>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</si>
  <si>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</si>
  <si>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</si>
  <si>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</si>
  <si>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</si>
  <si>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</si>
  <si>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</si>
  <si>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</si>
  <si>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</si>
  <si>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</si>
  <si>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</si>
  <si>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</si>
  <si>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</si>
  <si>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</si>
  <si>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</si>
  <si>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</si>
  <si>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</si>
  <si>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</si>
  <si>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</si>
  <si>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</si>
  <si>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</si>
  <si>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</si>
  <si>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</si>
  <si>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</si>
  <si>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</si>
  <si>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</si>
  <si>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</si>
  <si>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</si>
  <si>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</si>
  <si>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</si>
  <si>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</si>
  <si>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</si>
  <si>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</si>
  <si>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</si>
  <si>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</si>
  <si>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</si>
  <si>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</si>
  <si>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</si>
  <si>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</si>
  <si>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</si>
  <si>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</si>
  <si>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</si>
  <si>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</si>
  <si>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</si>
  <si>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</si>
  <si>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</si>
  <si>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</si>
  <si>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</si>
  <si>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</si>
  <si>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</si>
  <si>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</si>
  <si>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</si>
  <si>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</si>
  <si>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</si>
  <si>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</si>
  <si>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</si>
  <si>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</si>
  <si>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</si>
  <si>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</si>
  <si>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</si>
  <si>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</si>
  <si>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</si>
  <si>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</si>
  <si>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</si>
  <si>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</si>
  <si>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</si>
  <si>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</si>
  <si>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</si>
  <si>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</si>
  <si>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</si>
  <si>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</si>
  <si>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</si>
  <si>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</si>
  <si>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</si>
  <si>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</si>
  <si>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</si>
  <si>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</si>
  <si>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</si>
  <si>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</si>
  <si>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</si>
  <si>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</si>
  <si>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</si>
  <si>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</si>
  <si>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</si>
  <si>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</si>
  <si>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</si>
  <si>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</si>
  <si>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</si>
  <si>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</si>
  <si>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</si>
  <si>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</si>
  <si>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</si>
  <si>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</si>
  <si>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</si>
  <si>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</si>
  <si>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</si>
  <si>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</si>
  <si>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</si>
  <si>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</si>
  <si>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</si>
  <si>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</si>
  <si>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</si>
  <si>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</si>
  <si>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</si>
  <si>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</si>
  <si>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</si>
  <si>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</si>
  <si>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</si>
  <si>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</si>
  <si>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</si>
  <si>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</si>
  <si>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</si>
  <si>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</si>
  <si>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</si>
  <si>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</si>
  <si>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</si>
  <si>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</si>
  <si>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</si>
  <si>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</si>
  <si>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</si>
  <si>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</si>
  <si>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</si>
  <si>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</si>
  <si>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</si>
  <si>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</si>
  <si>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</si>
  <si>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</si>
  <si>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</si>
  <si>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</si>
  <si>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</si>
  <si>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</si>
  <si>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</si>
  <si>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</si>
  <si>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</si>
  <si>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</si>
  <si>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</si>
  <si>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</si>
  <si>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</si>
  <si>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</si>
  <si>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</si>
  <si>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</si>
  <si>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</si>
  <si>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</si>
  <si>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</si>
  <si>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</si>
  <si>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</si>
  <si>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</si>
  <si>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</si>
  <si>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</si>
  <si>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</si>
  <si>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</si>
  <si>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</si>
  <si>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</si>
  <si>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</si>
  <si>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</si>
  <si>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</si>
  <si>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</si>
  <si>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</si>
  <si>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</si>
  <si>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</si>
  <si>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</si>
  <si>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</si>
  <si>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</si>
  <si>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</si>
  <si>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</si>
  <si>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</si>
  <si>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</si>
  <si>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</si>
  <si>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</si>
  <si>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</si>
  <si>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</si>
  <si>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</si>
  <si>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</si>
  <si>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</si>
  <si>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</si>
  <si>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</si>
  <si>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</si>
  <si>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</si>
  <si>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</si>
  <si>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</si>
  <si>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</si>
  <si>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</si>
  <si>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</si>
  <si>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</si>
  <si>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</si>
  <si>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</si>
  <si>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</si>
  <si>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</si>
  <si>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</si>
  <si>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</si>
  <si>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</si>
  <si>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</si>
  <si>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</si>
  <si>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</si>
  <si>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</si>
  <si>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</si>
  <si>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</si>
  <si>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</si>
  <si>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</si>
  <si>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</si>
  <si>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</si>
  <si>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</si>
  <si>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</si>
  <si>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</si>
  <si>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</si>
  <si>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</si>
  <si>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</si>
  <si>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</si>
  <si>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</si>
  <si>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</si>
  <si>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</si>
  <si>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</si>
  <si>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</si>
  <si>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</si>
  <si>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</si>
  <si>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</si>
  <si>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</si>
  <si>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</si>
  <si>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</si>
  <si>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</si>
  <si>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</si>
  <si>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</si>
  <si>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</si>
  <si>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</si>
  <si>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</si>
  <si>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</si>
  <si>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</si>
  <si>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</si>
  <si>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</si>
  <si>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</si>
  <si>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</si>
  <si>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</si>
  <si>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</si>
  <si>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</si>
  <si>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</si>
  <si>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</si>
  <si>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</si>
  <si>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</si>
  <si>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</si>
  <si>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</si>
  <si>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</si>
  <si>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</si>
  <si>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</si>
  <si>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</si>
  <si>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</si>
  <si>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</si>
  <si>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</si>
  <si>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</si>
  <si>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</si>
  <si>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</si>
  <si>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</si>
  <si>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</si>
  <si>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</si>
  <si>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</si>
  <si>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</si>
  <si>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</si>
  <si>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</si>
  <si>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</si>
  <si>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</si>
  <si>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</si>
  <si>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</si>
  <si>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</si>
  <si>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</si>
  <si>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</si>
  <si>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</si>
  <si>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</si>
  <si>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</si>
  <si>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</si>
  <si>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</si>
  <si>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</si>
  <si>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</si>
  <si>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</si>
  <si>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</si>
  <si>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</si>
  <si>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</si>
  <si>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</si>
  <si>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</si>
  <si>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</si>
  <si>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</si>
  <si>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</si>
  <si>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</si>
  <si>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</si>
  <si>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</si>
  <si>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</si>
  <si>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</si>
  <si>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</si>
  <si>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</si>
  <si>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</si>
  <si>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</si>
  <si>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</si>
  <si>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</si>
  <si>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</si>
  <si>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</si>
  <si>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</si>
  <si>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</si>
  <si>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</si>
  <si>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</si>
  <si>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</si>
  <si>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</si>
  <si>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</si>
  <si>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</si>
  <si>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</si>
  <si>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</si>
  <si>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</si>
  <si>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</si>
  <si>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</si>
  <si>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</si>
  <si>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</si>
  <si>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</si>
  <si>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</si>
  <si>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</si>
  <si>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</si>
  <si>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</si>
  <si>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</si>
  <si>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</si>
  <si>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</si>
  <si>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</si>
  <si>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</si>
  <si>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</si>
  <si>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</si>
  <si>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</si>
  <si>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</si>
  <si>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</si>
  <si>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</si>
  <si>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</si>
  <si>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</si>
  <si>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</si>
  <si>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</si>
  <si>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</si>
  <si>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</si>
  <si>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</si>
  <si>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</si>
  <si>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</si>
  <si>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</si>
  <si>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</si>
  <si>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</si>
  <si>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</si>
  <si>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</si>
  <si>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</si>
  <si>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</si>
  <si>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</si>
  <si>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</si>
  <si>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</si>
  <si>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</si>
  <si>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</si>
  <si>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</si>
  <si>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</si>
  <si>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</si>
  <si>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</si>
  <si>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</si>
  <si>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</si>
  <si>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</si>
  <si>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</si>
  <si>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</si>
  <si>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</si>
  <si>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</si>
  <si>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</si>
  <si>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</si>
  <si>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</si>
  <si>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</si>
  <si>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</si>
  <si>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</si>
  <si>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</si>
  <si>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</si>
  <si>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</si>
  <si>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</si>
  <si>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</si>
  <si>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</si>
  <si>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</si>
  <si>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</si>
  <si>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</si>
  <si>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</si>
  <si>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</si>
  <si>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</si>
  <si>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</si>
  <si>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</si>
  <si>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</si>
  <si>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</si>
  <si>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</si>
  <si>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</si>
  <si>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</si>
  <si>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</si>
  <si>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</si>
  <si>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</si>
  <si>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</si>
  <si>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</si>
  <si>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</si>
  <si>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</si>
  <si>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</si>
  <si>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</si>
  <si>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</si>
  <si>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</si>
  <si>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</si>
  <si>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</si>
  <si>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</si>
  <si>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</si>
  <si>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</si>
  <si>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</si>
  <si>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</si>
  <si>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</si>
  <si>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</si>
  <si>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</si>
  <si>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</si>
  <si>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</si>
  <si>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</si>
  <si>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</si>
  <si>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</si>
  <si>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</si>
  <si>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</si>
  <si>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</si>
  <si>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</si>
  <si>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</si>
  <si>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</si>
  <si>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</si>
  <si>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</si>
  <si>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</si>
  <si>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</si>
  <si>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</si>
  <si>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</si>
  <si>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</si>
  <si>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</si>
  <si>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</si>
  <si>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</si>
  <si>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</si>
  <si>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</si>
  <si>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</si>
  <si>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</si>
  <si>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</si>
  <si>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</si>
  <si>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</si>
  <si>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</si>
  <si>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</si>
  <si>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</si>
  <si>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</si>
  <si>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</si>
  <si>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</si>
  <si>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</si>
  <si>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</si>
  <si>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</si>
  <si>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</si>
  <si>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</si>
  <si>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</si>
  <si>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</si>
  <si>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</si>
  <si>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</si>
  <si>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</si>
  <si>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</si>
  <si>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</si>
  <si>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</si>
  <si>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</si>
  <si>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</si>
  <si>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</si>
  <si>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</si>
  <si>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</si>
  <si>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</si>
  <si>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</si>
  <si>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</si>
  <si>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</si>
  <si>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</si>
  <si>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</si>
  <si>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</si>
  <si>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</si>
  <si>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</si>
  <si>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</si>
  <si>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</si>
  <si>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</si>
  <si>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</si>
  <si>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</si>
  <si>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</si>
  <si>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</si>
  <si>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</si>
  <si>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</si>
  <si>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</si>
  <si>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</si>
  <si>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</si>
  <si>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</si>
  <si>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</si>
  <si>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</si>
  <si>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</si>
  <si>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</si>
  <si>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</si>
  <si>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</si>
  <si>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</si>
  <si>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</si>
  <si>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</si>
  <si>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</si>
  <si>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</si>
  <si>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</si>
  <si>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</si>
  <si>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</si>
  <si>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</si>
  <si>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</si>
  <si>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</si>
  <si>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</si>
  <si>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</si>
  <si>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</si>
  <si>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</si>
  <si>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</si>
  <si>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</si>
  <si>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</si>
  <si>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</si>
  <si>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</si>
  <si>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</si>
  <si>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</si>
  <si>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</si>
  <si>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</si>
  <si>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</si>
  <si>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</si>
  <si>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</si>
  <si>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</si>
  <si>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</si>
  <si>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</si>
  <si>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</si>
  <si>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</si>
  <si>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</si>
  <si>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</si>
  <si>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</si>
  <si>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</si>
  <si>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</si>
  <si>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</si>
  <si>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</si>
  <si>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</si>
  <si>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</si>
  <si>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</si>
  <si>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</si>
  <si>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</si>
  <si>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</si>
  <si>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</si>
  <si>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</si>
  <si>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</si>
  <si>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</si>
  <si>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</si>
  <si>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</si>
  <si>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</si>
  <si>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</si>
  <si>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</si>
  <si>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</si>
  <si>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</si>
  <si>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</si>
  <si>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</si>
  <si>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</si>
  <si>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</si>
  <si>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</si>
  <si>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</si>
  <si>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</si>
  <si>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</si>
  <si>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</si>
  <si>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</si>
  <si>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</si>
  <si>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</si>
  <si>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</si>
  <si>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</si>
  <si>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</si>
  <si>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</si>
  <si>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</si>
  <si>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</si>
  <si>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</si>
  <si>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</si>
  <si>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</si>
  <si>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</si>
  <si>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</si>
  <si>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</si>
  <si>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</si>
  <si>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</si>
  <si>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</si>
  <si>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</si>
  <si>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</si>
  <si>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</si>
  <si>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</si>
  <si>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</si>
  <si>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</si>
  <si>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</si>
  <si>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</si>
  <si>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</si>
  <si>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</si>
  <si>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</si>
  <si>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</si>
  <si>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</si>
  <si>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</si>
  <si>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</si>
  <si>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</si>
  <si>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</si>
  <si>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</si>
  <si>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</si>
  <si>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</si>
  <si>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</si>
  <si>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</si>
  <si>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</si>
  <si>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</si>
  <si>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</si>
  <si>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</si>
  <si>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</si>
  <si>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</si>
  <si>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</si>
  <si>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</si>
  <si>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</si>
  <si>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</si>
  <si>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</si>
  <si>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</si>
  <si>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</si>
  <si>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</si>
  <si>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</si>
  <si>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</si>
  <si>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</si>
  <si>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</si>
  <si>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</si>
  <si>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</si>
  <si>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</si>
  <si>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</si>
  <si>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</si>
  <si>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</si>
  <si>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</si>
  <si>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</si>
  <si>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</si>
  <si>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</si>
  <si>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</si>
  <si>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</si>
  <si>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</si>
  <si>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</si>
  <si>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</si>
  <si>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</si>
  <si>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</si>
  <si>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</si>
  <si>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</si>
  <si>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</si>
  <si>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</si>
  <si>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</si>
  <si>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</si>
  <si>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</si>
  <si>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</si>
  <si>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</si>
  <si>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</si>
  <si>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</si>
  <si>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</si>
  <si>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</si>
  <si>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</si>
  <si>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</si>
  <si>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</si>
  <si>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</si>
  <si>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</si>
  <si>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</si>
  <si>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</si>
  <si>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</si>
  <si>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</si>
  <si>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</si>
  <si>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</si>
  <si>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</si>
  <si>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</si>
  <si>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</si>
  <si>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</si>
  <si>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</si>
  <si>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</si>
  <si>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</si>
  <si>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</si>
  <si>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</si>
  <si>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</si>
  <si>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</si>
  <si>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</si>
  <si>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</si>
  <si>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</si>
  <si>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</si>
  <si>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</si>
  <si>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</si>
  <si>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</si>
  <si>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</si>
  <si>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</si>
  <si>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</si>
  <si>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</si>
  <si>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</si>
  <si>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</si>
  <si>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</si>
  <si>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</si>
  <si>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</si>
  <si>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</si>
  <si>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</si>
  <si>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</si>
  <si>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</si>
  <si>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</si>
  <si>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</si>
  <si>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</si>
  <si>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</si>
  <si>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</si>
  <si>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</si>
  <si>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</si>
  <si>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</si>
  <si>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</si>
  <si>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</si>
  <si>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</si>
  <si>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</si>
  <si>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</si>
  <si>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</si>
  <si>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</si>
  <si>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</si>
  <si>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</si>
  <si>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</si>
  <si>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</si>
  <si>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</si>
  <si>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</si>
  <si>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</si>
  <si>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</si>
  <si>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</si>
  <si>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</si>
  <si>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</si>
  <si>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</si>
  <si>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</si>
  <si>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</si>
  <si>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</si>
  <si>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</si>
  <si>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</si>
  <si>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</si>
  <si>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</si>
  <si>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</si>
  <si>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</si>
  <si>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</si>
  <si>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</si>
  <si>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</si>
  <si>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</si>
  <si>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</si>
  <si>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</si>
  <si>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</si>
  <si>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</si>
  <si>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</si>
  <si>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</si>
  <si>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</si>
  <si>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</si>
  <si>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</si>
  <si>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</si>
  <si>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</si>
  <si>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</si>
  <si>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</si>
  <si>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</si>
  <si>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</si>
  <si>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</si>
  <si>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</si>
  <si>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</si>
  <si>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</si>
  <si>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</si>
  <si>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</si>
  <si>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</si>
  <si>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</si>
  <si>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</si>
  <si>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</si>
  <si>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</si>
  <si>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</si>
  <si>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</si>
  <si>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</si>
  <si>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</si>
  <si>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</si>
  <si>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</si>
  <si>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</si>
  <si>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</si>
  <si>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</si>
  <si>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</si>
  <si>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</si>
  <si>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</si>
  <si>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</si>
  <si>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</si>
  <si>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</si>
  <si>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</si>
  <si>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</si>
  <si>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</si>
  <si>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</si>
  <si>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</si>
  <si>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</si>
  <si>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</si>
  <si>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</si>
  <si>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</si>
  <si>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</si>
  <si>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</si>
  <si>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</si>
  <si>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</si>
  <si>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</si>
  <si>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</si>
  <si>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</si>
  <si>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</si>
  <si>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</si>
  <si>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</si>
  <si>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</si>
  <si>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</si>
  <si>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</si>
  <si>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</si>
  <si>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</si>
  <si>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</si>
  <si>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</si>
  <si>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</si>
  <si>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</si>
  <si>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</si>
  <si>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</si>
  <si>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</si>
  <si>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</si>
  <si>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</si>
  <si>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</si>
  <si>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</si>
  <si>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</si>
  <si>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</si>
  <si>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</si>
  <si>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</si>
  <si>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</si>
  <si>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</si>
  <si>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</si>
  <si>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</si>
  <si>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</si>
  <si>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</si>
  <si>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</si>
  <si>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</si>
  <si>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</si>
  <si>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</si>
  <si>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</si>
  <si>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</si>
  <si>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</si>
  <si>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</si>
  <si>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</si>
  <si>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</si>
  <si>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</si>
  <si>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</si>
  <si>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</si>
  <si>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</si>
  <si>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</si>
  <si>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</si>
  <si>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</si>
  <si>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</si>
  <si>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</si>
  <si>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</si>
  <si>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</si>
  <si>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</si>
  <si>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</si>
  <si>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</si>
  <si>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</si>
  <si>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</si>
  <si>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</si>
  <si>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</si>
  <si>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</si>
  <si>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</si>
  <si>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</si>
  <si>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</si>
  <si>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</si>
  <si>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</si>
  <si>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</si>
  <si>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</si>
  <si>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</si>
  <si>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</si>
  <si>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</si>
  <si>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</si>
  <si>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</si>
  <si>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</si>
  <si>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</si>
  <si>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</si>
  <si>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</si>
  <si>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</si>
  <si>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</si>
  <si>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</si>
  <si>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</si>
  <si>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</si>
  <si>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</si>
  <si>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</si>
  <si>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</si>
  <si>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</si>
  <si>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</si>
  <si>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</si>
  <si>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</si>
  <si>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</si>
  <si>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</si>
  <si>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</si>
  <si>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</si>
  <si>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</si>
  <si>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</si>
  <si>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</si>
  <si>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</si>
  <si>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</si>
  <si>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</si>
  <si>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</si>
  <si>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</si>
  <si>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</si>
  <si>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</si>
  <si>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</si>
  <si>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</si>
  <si>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</si>
  <si>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</si>
  <si>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</si>
  <si>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</si>
  <si>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</si>
  <si>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</si>
  <si>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</si>
  <si>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</si>
  <si>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</si>
  <si>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</si>
  <si>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</si>
  <si>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</si>
  <si>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</si>
  <si>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</si>
  <si>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</si>
  <si>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</si>
  <si>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</si>
  <si>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</si>
  <si>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</si>
  <si>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</si>
  <si>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</si>
  <si>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</si>
  <si>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</si>
  <si>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</si>
  <si>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</si>
  <si>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</si>
  <si>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</si>
  <si>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</si>
  <si>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</si>
  <si>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</si>
  <si>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</si>
  <si>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</si>
  <si>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</si>
  <si>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</si>
  <si>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</si>
  <si>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</si>
  <si>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</si>
  <si>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</si>
  <si>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</si>
  <si>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</si>
  <si>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</si>
  <si>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</si>
  <si>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</si>
  <si>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</si>
  <si>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</si>
  <si>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</si>
  <si>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</si>
  <si>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</si>
  <si>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</si>
  <si>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</si>
  <si>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</si>
  <si>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</si>
  <si>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</si>
  <si>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</si>
  <si>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</si>
  <si>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</si>
  <si>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</si>
  <si>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</si>
  <si>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</si>
  <si>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</si>
  <si>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</si>
  <si>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</si>
  <si>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</si>
  <si>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</si>
  <si>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</si>
  <si>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</si>
  <si>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</si>
  <si>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</si>
  <si>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</si>
  <si>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</si>
  <si>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</si>
  <si>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</si>
  <si>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</si>
  <si>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</si>
  <si>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</si>
  <si>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</si>
  <si>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</si>
  <si>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</si>
  <si>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</si>
  <si>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</si>
  <si>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</si>
  <si>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</si>
  <si>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</si>
  <si>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</si>
  <si>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</si>
  <si>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</si>
  <si>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</si>
  <si>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</si>
  <si>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</si>
  <si>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</si>
  <si>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</si>
  <si>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</si>
  <si>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</si>
  <si>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</si>
  <si>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</si>
  <si>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</si>
  <si>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</si>
  <si>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</si>
  <si>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</si>
  <si>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</si>
  <si>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</si>
  <si>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</si>
  <si>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</si>
  <si>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</si>
  <si>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</si>
  <si>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</si>
  <si>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</si>
  <si>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</si>
  <si>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</si>
  <si>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</si>
  <si>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</si>
  <si>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</si>
  <si>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</si>
  <si>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</si>
  <si>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</si>
  <si>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</si>
  <si>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</si>
  <si>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</si>
  <si>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</si>
  <si>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</si>
  <si>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</si>
  <si>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</si>
  <si>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</si>
  <si>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</si>
  <si>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</si>
  <si>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</si>
  <si>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</si>
  <si>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</si>
  <si>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</si>
  <si>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</si>
  <si>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</si>
  <si>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</si>
  <si>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</si>
  <si>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</si>
  <si>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</si>
  <si>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</si>
  <si>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</si>
  <si>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</si>
  <si>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</si>
  <si>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</si>
  <si>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</si>
  <si>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</si>
  <si>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</si>
  <si>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</si>
  <si>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</si>
  <si>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</si>
  <si>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</si>
  <si>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</si>
  <si>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</si>
  <si>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</si>
  <si>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</si>
  <si>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</si>
  <si>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</si>
  <si>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</si>
  <si>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</si>
  <si>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</si>
  <si>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</si>
  <si>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</si>
  <si>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</si>
  <si>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</si>
  <si>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</si>
  <si>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</si>
  <si>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</si>
  <si>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</si>
  <si>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</si>
  <si>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</si>
  <si>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</si>
  <si>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</si>
  <si>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</si>
  <si>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</si>
  <si>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</si>
  <si>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</si>
  <si>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</si>
  <si>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</si>
  <si>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</si>
  <si>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</si>
  <si>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</si>
  <si>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</si>
  <si>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</si>
  <si>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</si>
  <si>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</si>
  <si>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</si>
  <si>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</si>
  <si>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</si>
  <si>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</si>
  <si>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</si>
  <si>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</si>
  <si>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</si>
  <si>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</si>
  <si>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</si>
  <si>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</si>
  <si>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</si>
  <si>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</si>
  <si>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</si>
  <si>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</si>
  <si>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</si>
  <si>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</si>
  <si>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</si>
  <si>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</si>
  <si>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</si>
  <si>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</si>
  <si>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</si>
  <si>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</si>
  <si>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</si>
  <si>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</si>
  <si>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</si>
  <si>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</si>
  <si>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</si>
  <si>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</si>
  <si>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</si>
  <si>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</si>
  <si>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</si>
  <si>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</si>
  <si>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</si>
  <si>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</si>
  <si>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</si>
  <si>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</si>
  <si>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</si>
  <si>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</si>
  <si>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</si>
  <si>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</si>
  <si>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</si>
  <si>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</si>
  <si>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</si>
  <si>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</si>
  <si>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</si>
  <si>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</si>
  <si>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</si>
  <si>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</si>
  <si>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</si>
  <si>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</si>
  <si>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</si>
  <si>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</si>
  <si>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</si>
  <si>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</si>
  <si>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</si>
  <si>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</si>
  <si>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</si>
  <si>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</si>
  <si>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</si>
  <si>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</si>
  <si>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</si>
  <si>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</si>
  <si>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</si>
  <si>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</si>
  <si>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</si>
  <si>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</si>
  <si>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</si>
  <si>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</si>
  <si>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</si>
  <si>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</si>
  <si>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</si>
  <si>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</si>
  <si>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</si>
  <si>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</si>
  <si>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</si>
  <si>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</si>
  <si>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</si>
  <si>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</si>
  <si>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</si>
  <si>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</si>
  <si>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</si>
  <si>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</si>
  <si>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</si>
  <si>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</si>
  <si>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</si>
  <si>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</si>
  <si>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</si>
  <si>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</si>
  <si>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</si>
  <si>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</si>
  <si>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</si>
  <si>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</si>
  <si>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</si>
  <si>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</si>
  <si>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</si>
  <si>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</si>
  <si>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</si>
  <si>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</si>
  <si>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</si>
  <si>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</si>
  <si>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</si>
  <si>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</si>
  <si>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</si>
  <si>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</si>
  <si>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</si>
  <si>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</si>
  <si>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</si>
  <si>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</si>
  <si>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</si>
  <si>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</si>
  <si>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</si>
  <si>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</si>
  <si>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</si>
  <si>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</si>
  <si>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</si>
  <si>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</si>
  <si>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</si>
  <si>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</si>
  <si>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</si>
  <si>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</si>
  <si>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</si>
  <si>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</si>
  <si>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</si>
  <si>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</si>
  <si>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</si>
  <si>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</si>
  <si>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</si>
  <si>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</si>
  <si>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</si>
  <si>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</si>
  <si>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</si>
  <si>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</si>
  <si>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</si>
  <si>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</si>
  <si>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</si>
  <si>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</si>
  <si>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</si>
  <si>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</si>
  <si>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</si>
  <si>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</si>
  <si>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</si>
  <si>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</si>
  <si>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</si>
  <si>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</si>
  <si>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</si>
  <si>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</si>
  <si>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</si>
  <si>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</si>
  <si>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</si>
  <si>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</si>
  <si>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</si>
  <si>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</si>
  <si>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</si>
  <si>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</si>
  <si>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</si>
  <si>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</si>
  <si>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</si>
  <si>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</si>
  <si>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</si>
  <si>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</si>
  <si>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</si>
  <si>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</si>
  <si>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</si>
  <si>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</si>
  <si>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</si>
  <si>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</si>
  <si>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</si>
  <si>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</si>
  <si>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</si>
  <si>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</si>
  <si>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</si>
  <si>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</si>
  <si>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</si>
  <si>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</si>
  <si>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</si>
  <si>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</si>
  <si>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</si>
  <si>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</si>
  <si>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</si>
  <si>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</si>
  <si>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</si>
  <si>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</si>
  <si>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</si>
  <si>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</si>
  <si>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</si>
  <si>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</si>
  <si>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</si>
  <si>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</si>
  <si>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</si>
  <si>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</si>
  <si>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</si>
  <si>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</si>
  <si>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</si>
  <si>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</si>
  <si>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</si>
  <si>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</si>
  <si>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</si>
  <si>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</si>
  <si>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</si>
  <si>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</si>
  <si>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</si>
  <si>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</si>
  <si>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</si>
  <si>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</si>
  <si>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</si>
  <si>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</si>
  <si>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</si>
  <si>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</si>
  <si>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</si>
  <si>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</si>
  <si>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</si>
  <si>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</si>
  <si>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</si>
  <si>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</si>
  <si>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</si>
  <si>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</si>
  <si>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</si>
  <si>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</si>
  <si>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</si>
  <si>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</si>
  <si>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</si>
  <si>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</si>
  <si>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</si>
  <si>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</si>
  <si>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</si>
  <si>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</si>
  <si>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</si>
  <si>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</si>
  <si>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</si>
  <si>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</si>
  <si>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</si>
  <si>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</si>
  <si>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</si>
  <si>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</si>
  <si>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</si>
  <si>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</si>
  <si>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</si>
  <si>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</si>
  <si>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</si>
  <si>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</si>
  <si>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</si>
  <si>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</si>
  <si>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</si>
  <si>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</si>
  <si>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</si>
  <si>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</si>
  <si>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</si>
  <si>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</si>
  <si>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</si>
  <si>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</si>
  <si>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</si>
  <si>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</si>
  <si>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</si>
  <si>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</si>
  <si>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</si>
  <si>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</si>
  <si>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</si>
  <si>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</si>
  <si>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</si>
  <si>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</si>
  <si>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</si>
  <si>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</si>
  <si>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</si>
  <si>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</si>
  <si>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</si>
  <si>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</si>
  <si>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</si>
  <si>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</si>
  <si>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</si>
  <si>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</si>
  <si>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</si>
  <si>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</si>
  <si>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</si>
  <si>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</si>
  <si>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</si>
  <si>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</si>
  <si>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</si>
  <si>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</si>
  <si>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</si>
  <si>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</si>
  <si>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</si>
  <si>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</si>
  <si>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</si>
  <si>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</si>
  <si>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</si>
  <si>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</si>
  <si>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</si>
  <si>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</si>
  <si>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</si>
  <si>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</si>
  <si>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</si>
  <si>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</si>
  <si>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</si>
  <si>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</si>
  <si>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</si>
  <si>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</si>
  <si>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</si>
  <si>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</si>
  <si>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</si>
  <si>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</si>
  <si>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</si>
  <si>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</si>
  <si>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</si>
  <si>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</si>
  <si>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</si>
  <si>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</si>
  <si>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</si>
  <si>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</si>
  <si>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</si>
  <si>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</si>
  <si>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</si>
  <si>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</si>
  <si>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</si>
  <si>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</si>
  <si>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</si>
  <si>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</si>
  <si>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</si>
  <si>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</si>
  <si>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</si>
  <si>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</si>
  <si>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</si>
  <si>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</si>
  <si>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</si>
  <si>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</si>
  <si>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</si>
  <si>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</si>
  <si>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</si>
  <si>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</si>
  <si>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</si>
  <si>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</si>
  <si>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</si>
  <si>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</si>
  <si>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</si>
  <si>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</si>
  <si>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</si>
  <si>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</si>
  <si>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</si>
  <si>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</si>
  <si>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</si>
  <si>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</si>
  <si>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</si>
  <si>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</si>
  <si>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</si>
  <si>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</si>
  <si>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</si>
  <si>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</si>
  <si>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</si>
  <si>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</si>
  <si>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</si>
  <si>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</si>
  <si>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</si>
  <si>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</si>
  <si>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</si>
  <si>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</si>
  <si>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</si>
  <si>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</si>
  <si>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</si>
  <si>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</si>
  <si>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</si>
  <si>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</si>
  <si>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</si>
  <si>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</si>
  <si>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</si>
  <si>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</si>
  <si>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</si>
  <si>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</si>
  <si>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</si>
  <si>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</si>
  <si>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</si>
  <si>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</si>
  <si>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</si>
  <si>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</si>
  <si>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</si>
  <si>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</si>
  <si>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</si>
  <si>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</si>
  <si>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</si>
  <si>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</si>
  <si>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</si>
  <si>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</si>
  <si>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</si>
  <si>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</si>
  <si>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</si>
  <si>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</si>
  <si>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</si>
  <si>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</si>
  <si>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</si>
  <si>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</si>
  <si>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</si>
  <si>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</si>
  <si>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</si>
  <si>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</si>
  <si>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</si>
  <si>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</si>
  <si>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</si>
  <si>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</si>
  <si>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</si>
  <si>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</si>
  <si>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</si>
  <si>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</si>
  <si>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</si>
  <si>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</si>
  <si>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</si>
  <si>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</si>
  <si>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</si>
  <si>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</si>
  <si>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</si>
  <si>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</si>
  <si>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</si>
  <si>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</si>
  <si>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</si>
  <si>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</si>
  <si>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</si>
  <si>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</si>
  <si>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</si>
  <si>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</si>
  <si>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</si>
  <si>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</si>
  <si>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</si>
  <si>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</si>
  <si>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</si>
  <si>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</si>
  <si>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</si>
  <si>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</si>
  <si>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</si>
  <si>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</si>
  <si>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</si>
  <si>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</si>
  <si>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</si>
  <si>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</si>
  <si>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</si>
  <si>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</si>
  <si>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</si>
  <si>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</si>
  <si>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</si>
  <si>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</si>
  <si>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</si>
  <si>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</si>
  <si>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</si>
  <si>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</si>
  <si>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</si>
  <si>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</si>
  <si>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</si>
  <si>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</si>
  <si>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</si>
  <si>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</si>
  <si>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</si>
  <si>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</si>
  <si>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</si>
  <si>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</si>
  <si>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</si>
  <si>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</si>
  <si>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</si>
  <si>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</si>
  <si>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</si>
  <si>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</si>
  <si>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</si>
  <si>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</si>
  <si>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</si>
  <si>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</si>
  <si>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</si>
  <si>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</si>
  <si>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</si>
  <si>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</si>
  <si>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</si>
  <si>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</si>
  <si>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</si>
  <si>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</si>
  <si>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</si>
  <si>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</si>
  <si>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</si>
  <si>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</si>
  <si>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</si>
  <si>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</si>
  <si>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</si>
  <si>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</si>
  <si>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</si>
  <si>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</si>
  <si>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</si>
  <si>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</si>
  <si>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</si>
  <si>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</si>
  <si>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</si>
  <si>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</si>
  <si>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</si>
  <si>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</si>
  <si>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</si>
  <si>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</si>
  <si>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</si>
  <si>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</si>
  <si>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</si>
  <si>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</si>
  <si>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</si>
  <si>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</si>
  <si>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</si>
  <si>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</si>
  <si>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</si>
  <si>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</si>
  <si>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</si>
  <si>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</si>
  <si>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</si>
  <si>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</si>
  <si>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</si>
  <si>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</si>
  <si>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</si>
  <si>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</si>
  <si>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</si>
  <si>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</si>
  <si>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</si>
  <si>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</si>
  <si>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</si>
  <si>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</si>
  <si>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</si>
  <si>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</si>
  <si>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</si>
  <si>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</si>
  <si>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</si>
  <si>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</si>
  <si>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</si>
  <si>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</si>
  <si>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</si>
  <si>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</si>
  <si>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</si>
  <si>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</si>
  <si>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</si>
  <si>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</si>
  <si>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</si>
  <si>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</si>
  <si>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</si>
  <si>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</si>
  <si>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</si>
  <si>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</si>
  <si>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</si>
  <si>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</si>
  <si>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</si>
  <si>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</si>
  <si>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</si>
  <si>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</si>
  <si>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</si>
  <si>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</si>
  <si>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</si>
  <si>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</si>
  <si>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</si>
  <si>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</si>
  <si>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</si>
  <si>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</si>
  <si>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</si>
  <si>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</si>
  <si>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</si>
  <si>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</si>
  <si>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</si>
  <si>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</si>
  <si>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</si>
  <si>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</si>
  <si>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</si>
  <si>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</si>
  <si>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</si>
  <si>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</si>
  <si>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</si>
  <si>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</si>
  <si>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</si>
  <si>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</si>
  <si>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</si>
  <si>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</si>
  <si>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</si>
  <si>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</si>
  <si>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</si>
  <si>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</si>
  <si>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</si>
  <si>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</si>
  <si>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</si>
  <si>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</si>
  <si>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</si>
  <si>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</si>
  <si>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</si>
  <si>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</si>
  <si>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</si>
  <si>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</si>
  <si>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</si>
  <si>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</si>
  <si>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</si>
  <si>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</si>
  <si>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</si>
  <si>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</si>
  <si>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</si>
  <si>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</si>
  <si>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</si>
  <si>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</si>
  <si>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</si>
  <si>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</si>
  <si>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</si>
  <si>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</si>
  <si>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</si>
  <si>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</si>
  <si>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</si>
  <si>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</si>
  <si>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</si>
  <si>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</si>
  <si>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</si>
  <si>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</si>
  <si>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</si>
  <si>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</si>
  <si>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</si>
  <si>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</si>
  <si>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</si>
  <si>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</si>
  <si>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</si>
  <si>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</si>
  <si>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</si>
  <si>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</si>
  <si>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</si>
  <si>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</si>
  <si>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</si>
  <si>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</si>
  <si>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</si>
  <si>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</si>
  <si>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</si>
  <si>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</si>
  <si>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</si>
  <si>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</si>
  <si>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</si>
  <si>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</si>
  <si>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</si>
  <si>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</si>
  <si>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</si>
  <si>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</si>
  <si>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</si>
  <si>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</si>
  <si>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</si>
  <si>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</si>
  <si>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</si>
  <si>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</si>
  <si>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</si>
  <si>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</si>
  <si>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</si>
  <si>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</si>
  <si>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</si>
  <si>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</si>
  <si>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</si>
  <si>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</si>
  <si>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</si>
  <si>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</si>
  <si>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</si>
  <si>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</si>
  <si>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</si>
  <si>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</si>
  <si>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</si>
  <si>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</si>
  <si>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</si>
  <si>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</si>
  <si>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</si>
  <si>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</si>
  <si>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</si>
  <si>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</si>
  <si>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</si>
  <si>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</si>
  <si>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</si>
  <si>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</si>
  <si>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</si>
  <si>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</si>
  <si>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</si>
  <si>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</si>
  <si>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</si>
  <si>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</si>
  <si>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</si>
  <si>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</si>
  <si>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</si>
  <si>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</si>
  <si>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</si>
  <si>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</si>
  <si>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</si>
  <si>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</si>
  <si>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</si>
  <si>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</si>
  <si>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</si>
  <si>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</si>
  <si>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</si>
  <si>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</si>
  <si>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</si>
  <si>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</si>
  <si>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</si>
  <si>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</si>
  <si>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</si>
  <si>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</si>
  <si>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</si>
  <si>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</si>
  <si>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</si>
  <si>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</si>
  <si>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</si>
  <si>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</si>
  <si>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</si>
  <si>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</si>
  <si>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</si>
  <si>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</si>
  <si>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</si>
  <si>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</si>
  <si>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</si>
  <si>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</si>
  <si>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</si>
  <si>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</si>
  <si>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</si>
  <si>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</si>
  <si>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</si>
  <si>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</si>
  <si>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</si>
  <si>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</si>
  <si>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</si>
  <si>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</si>
  <si>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</si>
  <si>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</si>
  <si>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</si>
  <si>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</si>
  <si>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</si>
  <si>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</si>
  <si>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</si>
  <si>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</si>
  <si>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</si>
  <si>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</si>
  <si>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</si>
  <si>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</si>
  <si>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</si>
  <si>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</si>
  <si>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</si>
  <si>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</si>
  <si>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</si>
  <si>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</si>
  <si>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</si>
  <si>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</si>
  <si>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</si>
  <si>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</si>
  <si>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</si>
  <si>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</si>
  <si>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</si>
  <si>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</si>
  <si>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</si>
  <si>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</si>
  <si>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</si>
  <si>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</si>
  <si>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</si>
  <si>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</si>
  <si>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</si>
  <si>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</si>
  <si>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</si>
  <si>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</si>
  <si>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</si>
  <si>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</si>
  <si>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</si>
  <si>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</si>
  <si>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</si>
  <si>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</si>
  <si>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</si>
  <si>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</si>
  <si>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</si>
  <si>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</si>
  <si>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</si>
  <si>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</si>
  <si>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</si>
  <si>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</si>
  <si>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</si>
  <si>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</si>
  <si>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</si>
  <si>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</si>
  <si>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</si>
  <si>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</si>
  <si>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</si>
  <si>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</si>
  <si>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</si>
  <si>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</si>
  <si>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</si>
  <si>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</si>
  <si>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</si>
  <si>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</si>
  <si>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</si>
  <si>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</si>
  <si>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</si>
  <si>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</si>
  <si>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</si>
  <si>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</si>
  <si>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</si>
  <si>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</si>
  <si>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</si>
  <si>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</si>
  <si>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</si>
  <si>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</si>
  <si>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</si>
  <si>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</si>
  <si>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</si>
  <si>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</si>
  <si>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</si>
  <si>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</si>
  <si>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</si>
  <si>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</si>
  <si>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</si>
  <si>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</si>
  <si>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</si>
  <si>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</si>
  <si>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</si>
  <si>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</si>
  <si>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</si>
  <si>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</si>
  <si>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</si>
  <si>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</si>
  <si>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</si>
  <si>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</si>
  <si>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</si>
  <si>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</si>
  <si>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</si>
  <si>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</si>
  <si>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</si>
  <si>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</si>
  <si>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</si>
  <si>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</si>
  <si>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</si>
  <si>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</si>
  <si>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</si>
  <si>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</si>
  <si>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</si>
  <si>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</si>
  <si>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</si>
  <si>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</si>
  <si>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</si>
  <si>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</si>
  <si>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</si>
  <si>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</si>
  <si>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</si>
  <si>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</si>
  <si>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</si>
  <si>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</si>
  <si>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</si>
  <si>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</si>
  <si>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</si>
  <si>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</si>
  <si>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</si>
  <si>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</si>
  <si>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</si>
  <si>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</si>
  <si>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</si>
  <si>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</si>
  <si>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</si>
  <si>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</si>
  <si>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</si>
  <si>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</si>
  <si>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</si>
  <si>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</si>
  <si>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</si>
  <si>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</si>
  <si>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</si>
  <si>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</si>
  <si>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</si>
  <si>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</si>
  <si>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</si>
  <si>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</si>
  <si>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</si>
  <si>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</si>
  <si>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</si>
  <si>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</si>
  <si>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</si>
  <si>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</si>
  <si>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</si>
  <si>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</si>
  <si>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</si>
  <si>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</si>
  <si>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</si>
  <si>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</si>
  <si>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</si>
  <si>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</si>
  <si>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</si>
  <si>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</si>
  <si>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</si>
  <si>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</si>
  <si>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</si>
  <si>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</si>
  <si>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</si>
  <si>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</si>
  <si>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</si>
  <si>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</si>
  <si>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</si>
  <si>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</si>
  <si>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</si>
  <si>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</si>
  <si>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</si>
  <si>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</si>
  <si>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</si>
  <si>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</si>
  <si>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</si>
  <si>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</si>
  <si>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</si>
  <si>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</si>
  <si>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</si>
  <si>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</si>
  <si>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</si>
  <si>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</si>
  <si>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</si>
  <si>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</si>
  <si>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</si>
  <si>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</si>
  <si>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</si>
  <si>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</si>
  <si>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</si>
  <si>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</si>
  <si>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</si>
  <si>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</si>
  <si>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</si>
  <si>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</si>
  <si>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</si>
  <si>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</si>
  <si>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</si>
  <si>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</si>
  <si>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</si>
  <si>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</si>
  <si>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</si>
  <si>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</si>
  <si>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</si>
  <si>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</si>
  <si>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</si>
  <si>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</si>
  <si>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</si>
  <si>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</si>
  <si>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</si>
  <si>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</si>
  <si>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</si>
  <si>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</si>
  <si>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</si>
  <si>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</si>
  <si>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</si>
  <si>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</si>
  <si>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</si>
  <si>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</si>
  <si>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</si>
  <si>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</si>
  <si>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</si>
  <si>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</si>
  <si>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</si>
  <si>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</si>
  <si>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</si>
  <si>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</si>
  <si>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</si>
  <si>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</si>
  <si>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</si>
  <si>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</si>
  <si>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</si>
  <si>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</si>
  <si>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</si>
  <si>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</si>
  <si>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</si>
  <si>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</si>
  <si>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</si>
  <si>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</si>
  <si>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</si>
  <si>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</si>
  <si>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</si>
  <si>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</si>
  <si>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</si>
  <si>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</si>
  <si>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</si>
  <si>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</si>
  <si>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</si>
  <si>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</si>
  <si>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</si>
  <si>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</si>
  <si>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</si>
  <si>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</si>
  <si>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</si>
  <si>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</si>
  <si>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</si>
  <si>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</si>
  <si>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</si>
  <si>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</si>
  <si>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</si>
  <si>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</si>
  <si>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</si>
  <si>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</si>
  <si>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</si>
  <si>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</si>
  <si>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</si>
  <si>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</si>
  <si>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</si>
  <si>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</si>
  <si>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</si>
  <si>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</si>
  <si>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</si>
  <si>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</si>
  <si>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</si>
  <si>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</si>
  <si>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</si>
  <si>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</si>
  <si>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</si>
  <si>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</si>
  <si>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</si>
  <si>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</si>
  <si>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</si>
  <si>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</si>
  <si>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</si>
  <si>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</si>
  <si>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</si>
  <si>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</si>
  <si>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</si>
  <si>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</si>
  <si>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</si>
  <si>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</si>
  <si>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</si>
  <si>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</si>
  <si>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</si>
  <si>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</si>
  <si>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</si>
  <si>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</si>
  <si>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</si>
  <si>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</si>
  <si>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</si>
  <si>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</si>
  <si>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</si>
  <si>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</si>
  <si>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</si>
  <si>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</si>
  <si>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</si>
  <si>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</si>
  <si>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</si>
  <si>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</si>
  <si>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</si>
  <si>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</si>
  <si>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</si>
  <si>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</si>
  <si>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</si>
  <si>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</si>
  <si>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</si>
  <si>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</si>
  <si>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</si>
  <si>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</si>
  <si>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</si>
  <si>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</si>
  <si>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</si>
  <si>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</si>
  <si>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</si>
  <si>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</si>
  <si>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</si>
  <si>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</si>
  <si>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</si>
  <si>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</si>
  <si>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</si>
  <si>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</si>
  <si>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</si>
  <si>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</si>
  <si>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</si>
  <si>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</si>
  <si>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</si>
  <si>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</si>
  <si>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</si>
  <si>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</si>
  <si>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</si>
  <si>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</si>
  <si>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</si>
  <si>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</si>
  <si>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</si>
  <si>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</si>
  <si>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</si>
  <si>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</si>
  <si>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</si>
  <si>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</si>
  <si>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</si>
  <si>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</si>
  <si>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</si>
  <si>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</si>
  <si>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</si>
  <si>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</si>
  <si>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</si>
  <si>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</si>
  <si>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</si>
  <si>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</si>
  <si>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</si>
  <si>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</si>
  <si>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</si>
  <si>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</si>
  <si>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</si>
  <si>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</si>
  <si>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</si>
  <si>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</si>
  <si>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</si>
  <si>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</si>
  <si>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</si>
  <si>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</si>
  <si>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</si>
  <si>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</si>
  <si>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</si>
  <si>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</si>
  <si>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</si>
  <si>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</si>
  <si>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</si>
  <si>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</si>
  <si>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</si>
  <si>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</si>
  <si>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</si>
  <si>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</si>
  <si>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</si>
  <si>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</si>
  <si>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</si>
  <si>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</si>
  <si>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</si>
  <si>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</si>
  <si>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</si>
  <si>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</si>
  <si>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</si>
  <si>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</si>
  <si>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</si>
  <si>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</si>
  <si>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</si>
  <si>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</si>
  <si>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</si>
  <si>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</si>
  <si>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</si>
  <si>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</si>
  <si>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</si>
  <si>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</si>
  <si>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</si>
  <si>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</si>
  <si>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</si>
  <si>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</si>
  <si>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</si>
  <si>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</si>
  <si>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</si>
  <si>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</si>
  <si>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</si>
  <si>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</si>
  <si>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</si>
  <si>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</si>
  <si>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</si>
  <si>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</si>
  <si>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</si>
  <si>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</si>
  <si>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</si>
  <si>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</si>
  <si>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</si>
  <si>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</si>
  <si>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</si>
  <si>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</si>
  <si>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</si>
  <si>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</si>
  <si>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</si>
  <si>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</si>
  <si>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</si>
  <si>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</si>
  <si>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</si>
  <si>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</si>
  <si>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</si>
  <si>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</si>
  <si>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</si>
  <si>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</si>
  <si>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</si>
  <si>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</si>
  <si>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</si>
  <si>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</si>
  <si>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</si>
  <si>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</si>
  <si>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</si>
  <si>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</si>
  <si>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</si>
  <si>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</si>
  <si>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</si>
  <si>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</si>
  <si>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</si>
  <si>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</si>
  <si>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</si>
  <si>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</si>
  <si>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</si>
  <si>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</si>
  <si>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</si>
  <si>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</si>
  <si>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</si>
  <si>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</si>
  <si>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</si>
  <si>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</si>
  <si>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</si>
  <si>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</si>
  <si>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</si>
  <si>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</si>
  <si>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</si>
  <si>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</si>
  <si>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</si>
  <si>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</si>
  <si>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</si>
  <si>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</si>
  <si>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</si>
  <si>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</si>
  <si>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</si>
  <si>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</si>
  <si>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</si>
  <si>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</si>
  <si>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</si>
  <si>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</si>
  <si>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</si>
  <si>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</si>
  <si>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</si>
  <si>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</si>
  <si>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</si>
  <si>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</si>
  <si>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</si>
  <si>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</si>
  <si>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</si>
  <si>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</si>
  <si>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</si>
  <si>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</si>
  <si>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</si>
  <si>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</si>
  <si>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</si>
  <si>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</si>
  <si>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</si>
  <si>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</si>
  <si>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</si>
  <si>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</si>
  <si>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</si>
  <si>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</si>
  <si>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</si>
  <si>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</si>
  <si>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</si>
  <si>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</si>
  <si>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</si>
  <si>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</si>
  <si>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</si>
  <si>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</si>
  <si>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</si>
  <si>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</si>
  <si>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</si>
  <si>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</si>
  <si>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</si>
  <si>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</si>
  <si>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</si>
  <si>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</si>
  <si>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</si>
  <si>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</si>
  <si>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</si>
  <si>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</si>
  <si>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</si>
  <si>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</si>
  <si>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</si>
  <si>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</si>
  <si>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</si>
  <si>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</si>
  <si>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</si>
  <si>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</si>
  <si>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</si>
  <si>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</si>
  <si>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</si>
  <si>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</si>
  <si>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</si>
  <si>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</si>
  <si>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</si>
  <si>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</si>
  <si>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</si>
  <si>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</si>
  <si>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</si>
  <si>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</si>
  <si>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</si>
  <si>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</si>
  <si>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</si>
  <si>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</si>
  <si>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</si>
  <si>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</si>
  <si>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</si>
  <si>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</si>
  <si>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</si>
  <si>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</si>
  <si>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</si>
  <si>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</si>
  <si>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</si>
  <si>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</si>
  <si>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</si>
  <si>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</si>
  <si>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</si>
  <si>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</si>
  <si>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</si>
  <si>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</si>
  <si>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</si>
  <si>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</si>
  <si>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</si>
  <si>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</si>
  <si>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</si>
  <si>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</si>
  <si>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</si>
  <si>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</si>
  <si>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</si>
  <si>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</si>
  <si>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</si>
  <si>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</si>
  <si>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</si>
  <si>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</si>
  <si>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</si>
  <si>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</si>
  <si>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</si>
  <si>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</si>
  <si>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</si>
  <si>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</si>
  <si>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</si>
  <si>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</si>
  <si>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</si>
  <si>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</si>
  <si>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</si>
  <si>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</si>
  <si>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</si>
  <si>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</si>
  <si>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</si>
  <si>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</si>
  <si>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</si>
  <si>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</si>
  <si>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</si>
  <si>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</si>
  <si>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</si>
  <si>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</si>
  <si>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</si>
  <si>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</si>
  <si>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</si>
  <si>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</si>
  <si>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</si>
  <si>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</si>
  <si>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</si>
  <si>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</si>
  <si>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</si>
  <si>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</si>
  <si>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</si>
  <si>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</si>
  <si>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</si>
  <si>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</si>
  <si>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</si>
  <si>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</si>
  <si>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</si>
  <si>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</si>
  <si>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</si>
  <si>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</si>
  <si>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</si>
  <si>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</si>
  <si>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</si>
  <si>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</si>
  <si>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</si>
  <si>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</si>
  <si>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</si>
  <si>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</si>
  <si>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</si>
  <si>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</si>
  <si>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</si>
  <si>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</si>
  <si>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</si>
  <si>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</si>
  <si>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</si>
  <si>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</si>
  <si>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</si>
  <si>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</si>
  <si>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</si>
  <si>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</si>
  <si>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</si>
  <si>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</si>
  <si>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</si>
  <si>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</si>
  <si>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</si>
  <si>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</si>
  <si>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</si>
  <si>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</si>
  <si>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</si>
  <si>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</si>
  <si>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</si>
  <si>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</si>
  <si>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</si>
  <si>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</si>
  <si>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</si>
  <si>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</si>
  <si>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</si>
  <si>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</si>
  <si>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</si>
  <si>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</si>
  <si>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</si>
  <si>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</si>
  <si>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</si>
  <si>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</si>
  <si>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</si>
  <si>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</si>
  <si>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</si>
  <si>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</si>
  <si>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</si>
  <si>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</si>
  <si>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</si>
  <si>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</si>
  <si>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</si>
  <si>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</si>
  <si>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</si>
  <si>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</si>
  <si>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</si>
  <si>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</si>
  <si>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</si>
  <si>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</si>
  <si>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</si>
  <si>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</si>
  <si>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</si>
  <si>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</si>
  <si>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</si>
  <si>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</si>
  <si>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</si>
  <si>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</si>
  <si>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</si>
  <si>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</si>
  <si>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</si>
  <si>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</si>
  <si>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</si>
  <si>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</si>
  <si>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</si>
  <si>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</si>
  <si>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</si>
  <si>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</si>
  <si>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</si>
  <si>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</si>
  <si>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</si>
  <si>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</si>
  <si>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</si>
  <si>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</si>
  <si>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</si>
  <si>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</si>
  <si>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</si>
  <si>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</si>
  <si>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</si>
  <si>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</si>
  <si>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</si>
  <si>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</si>
  <si>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</si>
  <si>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</si>
  <si>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</si>
  <si>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</si>
  <si>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</si>
  <si>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</si>
  <si>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</si>
  <si>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</si>
  <si>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</si>
  <si>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</si>
  <si>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</si>
  <si>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</si>
  <si>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</si>
  <si>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</si>
  <si>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</si>
  <si>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</si>
  <si>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</si>
  <si>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</si>
  <si>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</si>
  <si>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</si>
  <si>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</si>
  <si>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</si>
  <si>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</si>
  <si>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</si>
  <si>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</si>
  <si>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</si>
  <si>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</si>
  <si>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</si>
  <si>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</si>
  <si>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</si>
  <si>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</si>
  <si>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</si>
  <si>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</si>
  <si>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</si>
  <si>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</si>
  <si>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</si>
  <si>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</si>
  <si>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</si>
  <si>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</si>
  <si>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</si>
  <si>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</si>
  <si>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</si>
  <si>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</si>
  <si>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</si>
  <si>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</si>
  <si>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</si>
  <si>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</si>
  <si>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</si>
  <si>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</si>
  <si>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</si>
  <si>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</si>
  <si>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</si>
  <si>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</si>
  <si>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</si>
  <si>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</si>
  <si>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</si>
  <si>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</si>
  <si>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</si>
  <si>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</si>
  <si>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</si>
  <si>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</si>
  <si>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</si>
  <si>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</si>
  <si>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</si>
  <si>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</si>
  <si>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</si>
  <si>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</si>
  <si>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</si>
  <si>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</si>
  <si>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</si>
  <si>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</si>
  <si>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</si>
  <si>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</si>
  <si>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</si>
  <si>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</si>
  <si>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</si>
  <si>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</si>
  <si>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</si>
  <si>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</si>
  <si>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</si>
  <si>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</si>
  <si>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</si>
  <si>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</si>
  <si>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</si>
  <si>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</si>
  <si>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</si>
  <si>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</si>
  <si>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</si>
  <si>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</si>
  <si>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</si>
  <si>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</si>
  <si>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</si>
  <si>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</si>
  <si>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</si>
  <si>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</si>
  <si>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</si>
  <si>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</si>
  <si>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</si>
  <si>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</si>
  <si>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</si>
  <si>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</si>
  <si>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</si>
  <si>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</si>
  <si>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</si>
  <si>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</si>
  <si>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</si>
  <si>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</si>
  <si>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</si>
  <si>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</si>
  <si>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</si>
  <si>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</si>
  <si>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</si>
  <si>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</si>
  <si>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</si>
  <si>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</si>
  <si>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</si>
  <si>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</si>
  <si>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</si>
  <si>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</si>
  <si>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</si>
  <si>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</si>
  <si>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</si>
  <si>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</si>
  <si>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</si>
  <si>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</si>
  <si>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</si>
  <si>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</si>
  <si>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</si>
  <si>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</si>
  <si>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</si>
  <si>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</si>
  <si>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</si>
  <si>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</si>
  <si>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</si>
  <si>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</si>
  <si>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</si>
  <si>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</si>
  <si>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</si>
  <si>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</si>
  <si>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</si>
  <si>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</si>
  <si>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</si>
  <si>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</si>
  <si>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</si>
  <si>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</si>
  <si>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</si>
  <si>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</si>
  <si>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</si>
  <si>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</si>
  <si>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</si>
  <si>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</si>
  <si>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</si>
  <si>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</si>
  <si>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</si>
  <si>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</si>
  <si>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</si>
  <si>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</si>
  <si>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</si>
  <si>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</si>
  <si>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</si>
  <si>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</si>
  <si>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</si>
  <si>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</si>
  <si>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</si>
  <si>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</si>
  <si>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</si>
  <si>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</si>
  <si>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</si>
  <si>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</si>
  <si>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</si>
  <si>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</si>
  <si>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</si>
  <si>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</si>
  <si>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</si>
  <si>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</si>
  <si>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</si>
  <si>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</si>
  <si>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</si>
  <si>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</si>
  <si>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</si>
  <si>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</si>
  <si>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</si>
  <si>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</si>
  <si>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</si>
  <si>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</si>
  <si>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</si>
  <si>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</si>
  <si>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</si>
  <si>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</si>
  <si>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</si>
  <si>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</si>
  <si>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</si>
  <si>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</si>
  <si>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</si>
  <si>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</si>
  <si>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</si>
  <si>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</si>
  <si>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</si>
  <si>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</si>
  <si>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</si>
  <si>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</si>
  <si>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</si>
  <si>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</si>
  <si>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</si>
  <si>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</si>
  <si>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</si>
  <si>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</si>
  <si>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</si>
  <si>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</si>
  <si>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</si>
  <si>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</si>
  <si>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</si>
  <si>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</si>
  <si>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</si>
  <si>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</si>
  <si>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</si>
  <si>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</si>
  <si>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</si>
  <si>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</si>
  <si>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</si>
  <si>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</si>
  <si>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</si>
  <si>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</si>
  <si>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</si>
  <si>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</si>
  <si>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</si>
  <si>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</si>
  <si>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</si>
  <si>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</si>
  <si>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</si>
  <si>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</si>
  <si>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</si>
  <si>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</si>
  <si>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</si>
  <si>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</si>
  <si>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</si>
  <si>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</si>
  <si>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</si>
  <si>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</si>
  <si>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</si>
  <si>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</si>
  <si>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</si>
  <si>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</si>
  <si>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</si>
  <si>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</si>
  <si>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</si>
  <si>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</si>
  <si>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</si>
  <si>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</si>
  <si>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</si>
  <si>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</si>
  <si>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</si>
  <si>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</si>
  <si>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</si>
  <si>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</si>
  <si>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</si>
  <si>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</si>
  <si>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</si>
  <si>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</si>
  <si>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</si>
  <si>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</si>
  <si>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</si>
  <si>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</si>
  <si>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</si>
  <si>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</si>
  <si>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</si>
  <si>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</si>
  <si>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</si>
  <si>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</si>
  <si>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</si>
  <si>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</si>
  <si>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</si>
  <si>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</si>
  <si>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</si>
  <si>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</si>
  <si>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</si>
  <si>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</si>
  <si>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</si>
  <si>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</si>
  <si>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</si>
  <si>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</si>
  <si>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</si>
  <si>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</si>
  <si>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</si>
  <si>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</si>
  <si>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</si>
  <si>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</si>
  <si>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</si>
  <si>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</si>
  <si>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</si>
  <si>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</si>
  <si>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</si>
  <si>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</si>
  <si>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</si>
  <si>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</si>
  <si>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</si>
  <si>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</si>
  <si>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</si>
  <si>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</si>
  <si>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</si>
  <si>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</si>
  <si>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</si>
  <si>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</si>
  <si>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</si>
  <si>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</si>
  <si>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</si>
  <si>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</si>
  <si>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</si>
  <si>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</si>
  <si>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</si>
  <si>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</si>
  <si>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</si>
  <si>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</si>
  <si>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</si>
  <si>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</si>
  <si>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</si>
  <si>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</si>
  <si>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</si>
  <si>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</si>
  <si>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</si>
  <si>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</si>
  <si>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</si>
  <si>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</si>
  <si>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</si>
  <si>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</si>
  <si>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</si>
  <si>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</si>
  <si>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</si>
  <si>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</si>
  <si>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</si>
  <si>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</si>
  <si>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</si>
  <si>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</si>
  <si>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</si>
  <si>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</si>
  <si>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</si>
  <si>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</si>
  <si>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</si>
  <si>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</si>
  <si>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</si>
  <si>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</si>
  <si>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</si>
  <si>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</si>
  <si>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</si>
  <si>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</si>
  <si>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</si>
  <si>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</si>
  <si>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</si>
  <si>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</si>
  <si>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</si>
  <si>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</si>
  <si>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</si>
  <si>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</si>
  <si>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</si>
  <si>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</si>
  <si>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</si>
  <si>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</si>
  <si>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</si>
  <si>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</si>
  <si>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</si>
  <si>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</si>
  <si>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</si>
  <si>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</si>
  <si>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</si>
  <si>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</si>
  <si>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</si>
  <si>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</si>
  <si>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</si>
  <si>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</si>
  <si>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</si>
  <si>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</si>
  <si>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</si>
  <si>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</si>
  <si>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</si>
  <si>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</si>
  <si>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</si>
  <si>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</si>
  <si>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</si>
  <si>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</si>
  <si>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</si>
  <si>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</si>
  <si>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</si>
  <si>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</si>
  <si>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</si>
  <si>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</si>
  <si>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</si>
  <si>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</si>
  <si>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</si>
  <si>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</si>
  <si>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</si>
  <si>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</si>
  <si>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</si>
  <si>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</si>
  <si>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</si>
  <si>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</si>
  <si>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</si>
  <si>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</si>
  <si>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</si>
  <si>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</si>
  <si>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</si>
  <si>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</si>
  <si>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</si>
  <si>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</si>
  <si>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</si>
  <si>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</si>
  <si>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</si>
  <si>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</si>
  <si>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</si>
  <si>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</si>
  <si>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</si>
  <si>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</si>
  <si>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</si>
  <si>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</si>
  <si>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</si>
  <si>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</si>
  <si>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</si>
  <si>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</si>
  <si>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</si>
  <si>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</si>
  <si>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</si>
  <si>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</si>
  <si>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</si>
  <si>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</si>
  <si>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</si>
  <si>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</si>
  <si>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</si>
  <si>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</si>
  <si>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</si>
  <si>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</si>
  <si>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</si>
  <si>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</si>
  <si>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</si>
  <si>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</si>
  <si>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</si>
  <si>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</si>
  <si>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</si>
  <si>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</si>
  <si>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</si>
  <si>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</si>
  <si>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</si>
  <si>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</si>
  <si>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</si>
  <si>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</si>
  <si>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</si>
  <si>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</si>
  <si>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</si>
  <si>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</si>
  <si>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</si>
  <si>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</si>
  <si>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</si>
  <si>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</si>
  <si>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</si>
  <si>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</si>
  <si>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</si>
  <si>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</si>
  <si>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</si>
  <si>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</si>
  <si>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</si>
  <si>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</si>
  <si>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</si>
  <si>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</si>
  <si>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</si>
  <si>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</si>
  <si>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</si>
  <si>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</si>
  <si>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</si>
  <si>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</si>
  <si>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</si>
  <si>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</si>
  <si>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</si>
  <si>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</si>
  <si>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</si>
  <si>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</si>
  <si>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</si>
  <si>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</si>
  <si>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</si>
  <si>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</si>
  <si>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</si>
  <si>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</si>
  <si>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</si>
  <si>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</si>
  <si>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</si>
  <si>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</si>
  <si>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</si>
  <si>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</si>
  <si>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</si>
  <si>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</si>
  <si>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</si>
  <si>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</si>
  <si>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</si>
  <si>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</si>
  <si>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</si>
  <si>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</si>
  <si>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</si>
  <si>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</si>
  <si>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</si>
  <si>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</si>
  <si>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</si>
  <si>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</si>
  <si>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</si>
  <si>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</si>
  <si>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</si>
  <si>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</si>
  <si>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</si>
  <si>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</si>
  <si>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</si>
  <si>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</si>
  <si>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</si>
  <si>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</si>
  <si>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</si>
  <si>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</si>
  <si>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</si>
  <si>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</si>
  <si>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</si>
  <si>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</si>
  <si>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</si>
  <si>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</si>
  <si>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</si>
  <si>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</si>
  <si>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</si>
  <si>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</si>
  <si>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</si>
  <si>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</si>
  <si>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</si>
  <si>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</si>
  <si>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</si>
  <si>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</si>
  <si>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</si>
  <si>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</si>
  <si>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</si>
  <si>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</si>
  <si>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</si>
  <si>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</si>
  <si>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</si>
  <si>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</si>
  <si>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</si>
  <si>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</si>
  <si>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</si>
  <si>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</si>
  <si>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</si>
  <si>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</si>
  <si>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</si>
  <si>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</si>
  <si>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</si>
  <si>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</si>
  <si>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</si>
  <si>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</si>
  <si>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</si>
  <si>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</si>
  <si>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</si>
  <si>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</si>
  <si>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</si>
  <si>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</si>
  <si>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</si>
  <si>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</si>
  <si>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</si>
  <si>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</si>
  <si>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</si>
  <si>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</si>
  <si>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</si>
  <si>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</si>
  <si>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</si>
  <si>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</si>
  <si>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</si>
  <si>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</si>
  <si>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</si>
  <si>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</si>
  <si>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</si>
  <si>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</si>
  <si>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</si>
  <si>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</si>
  <si>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</si>
  <si>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</si>
  <si>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</si>
  <si>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</si>
  <si>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</si>
  <si>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</si>
  <si>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</si>
  <si>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</si>
  <si>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</si>
  <si>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</si>
  <si>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</si>
  <si>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</si>
  <si>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</si>
  <si>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</si>
  <si>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</si>
  <si>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</si>
  <si>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</si>
  <si>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</si>
  <si>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</si>
  <si>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</si>
  <si>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</si>
  <si>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</si>
  <si>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</si>
  <si>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</si>
  <si>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</si>
  <si>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</si>
  <si>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</si>
  <si>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</si>
  <si>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</si>
  <si>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</si>
  <si>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</si>
  <si>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</si>
  <si>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</si>
  <si>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</si>
  <si>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</si>
  <si>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</si>
  <si>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</si>
  <si>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</si>
  <si>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</si>
  <si>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</si>
  <si>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</si>
  <si>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</si>
  <si>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</si>
  <si>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</si>
  <si>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</si>
  <si>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</si>
  <si>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</si>
  <si>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</si>
  <si>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</si>
  <si>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</si>
  <si>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</si>
  <si>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</si>
  <si>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</si>
  <si>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</si>
  <si>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</si>
  <si>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</si>
  <si>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</si>
  <si>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</si>
  <si>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</si>
  <si>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</si>
  <si>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</si>
  <si>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</si>
  <si>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</si>
  <si>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</si>
  <si>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</si>
  <si>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</si>
  <si>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</si>
  <si>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</si>
  <si>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</si>
  <si>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</si>
  <si>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</si>
  <si>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</si>
  <si>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</si>
  <si>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</si>
  <si>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</si>
  <si>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</si>
  <si>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</si>
  <si>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</si>
  <si>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</si>
  <si>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</si>
  <si>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</si>
  <si>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</si>
  <si>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</si>
  <si>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</si>
  <si>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</si>
  <si>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</si>
  <si>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</si>
  <si>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</si>
  <si>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</si>
  <si>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</si>
  <si>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</si>
  <si>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</si>
  <si>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</si>
  <si>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</si>
  <si>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</si>
  <si>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</si>
  <si>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</si>
  <si>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</si>
  <si>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</si>
  <si>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</si>
  <si>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</si>
  <si>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</si>
  <si>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</si>
  <si>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</si>
  <si>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</si>
  <si>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</si>
  <si>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</si>
  <si>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</si>
  <si>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</si>
  <si>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</si>
  <si>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</si>
  <si>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</si>
  <si>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</si>
  <si>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</si>
  <si>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</si>
  <si>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</si>
  <si>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</si>
  <si>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</si>
  <si>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</si>
  <si>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</si>
  <si>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</si>
  <si>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</si>
  <si>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</si>
  <si>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</si>
  <si>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</si>
  <si>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</si>
  <si>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</si>
  <si>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</si>
  <si>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</si>
  <si>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</si>
  <si>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</si>
  <si>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</si>
  <si>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</si>
  <si>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</si>
  <si>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</si>
  <si>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</si>
  <si>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</si>
  <si>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</si>
  <si>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</si>
  <si>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</si>
  <si>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</si>
  <si>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</si>
  <si>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</si>
  <si>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</si>
  <si>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</si>
  <si>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</si>
  <si>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</si>
  <si>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</si>
  <si>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</si>
  <si>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</si>
  <si>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</si>
  <si>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</si>
  <si>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</si>
  <si>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</si>
  <si>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</si>
  <si>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</si>
  <si>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</si>
  <si>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</si>
  <si>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</si>
  <si>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</si>
  <si>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</si>
  <si>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</si>
  <si>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</si>
  <si>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</si>
  <si>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</si>
  <si>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</si>
  <si>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</si>
  <si>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</si>
  <si>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</si>
  <si>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</si>
  <si>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</si>
  <si>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</si>
  <si>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</si>
  <si>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</si>
  <si>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</si>
  <si>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</si>
  <si>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</si>
  <si>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</si>
  <si>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</si>
  <si>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</si>
  <si>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</si>
  <si>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</si>
  <si>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</si>
  <si>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</si>
  <si>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</si>
  <si>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</si>
  <si>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</si>
  <si>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</si>
  <si>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</si>
  <si>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</si>
  <si>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</si>
  <si>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</si>
  <si>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</si>
  <si>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</si>
  <si>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</si>
  <si>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</si>
  <si>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</si>
  <si>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</si>
  <si>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</si>
  <si>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</si>
  <si>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</si>
  <si>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</si>
  <si>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</si>
  <si>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</si>
  <si>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</si>
  <si>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</si>
  <si>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</si>
  <si>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</si>
  <si>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</si>
  <si>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</si>
  <si>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</si>
  <si>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</si>
  <si>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</si>
  <si>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</si>
  <si>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</si>
  <si>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</si>
  <si>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</si>
  <si>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</si>
  <si>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</si>
  <si>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</si>
  <si>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</si>
  <si>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</si>
  <si>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</si>
  <si>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</si>
  <si>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</si>
  <si>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</si>
  <si>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</si>
  <si>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</si>
  <si>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</si>
  <si>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</si>
  <si>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</si>
  <si>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</si>
  <si>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</si>
  <si>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</si>
  <si>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</si>
  <si>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</si>
  <si>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</si>
  <si>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</si>
  <si>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</si>
  <si>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</si>
  <si>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</si>
  <si>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</si>
  <si>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</si>
  <si>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</si>
  <si>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</si>
  <si>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</si>
  <si>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</si>
  <si>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</si>
  <si>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</si>
  <si>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</si>
  <si>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</si>
  <si>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</si>
  <si>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</si>
  <si>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</si>
  <si>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</si>
  <si>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</si>
  <si>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</si>
  <si>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</si>
  <si>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</si>
  <si>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</si>
  <si>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</si>
  <si>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</si>
  <si>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</si>
  <si>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</si>
  <si>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</si>
  <si>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</si>
  <si>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</si>
  <si>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</si>
  <si>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</si>
  <si>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</si>
  <si>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</si>
  <si>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</si>
  <si>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</si>
  <si>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</si>
  <si>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</si>
  <si>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</si>
  <si>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</si>
  <si>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</si>
  <si>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</si>
  <si>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</si>
  <si>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</si>
  <si>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</si>
  <si>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</si>
  <si>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</si>
  <si>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</si>
  <si>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</si>
  <si>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</si>
  <si>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</si>
  <si>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</si>
  <si>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</si>
  <si>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</si>
  <si>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</si>
  <si>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</si>
  <si>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</si>
  <si>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</si>
  <si>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</si>
  <si>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</si>
  <si>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</si>
  <si>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</si>
  <si>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</si>
  <si>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</si>
  <si>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</si>
  <si>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</si>
  <si>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</si>
  <si>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</si>
  <si>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</si>
  <si>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</si>
  <si>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</si>
  <si>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</si>
  <si>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</si>
  <si>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</si>
  <si>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</si>
  <si>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</si>
  <si>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</si>
  <si>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</si>
  <si>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</si>
  <si>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</si>
  <si>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</si>
  <si>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</si>
  <si>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</si>
  <si>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</si>
  <si>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</si>
  <si>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</si>
  <si>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</si>
  <si>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</si>
  <si>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</si>
  <si>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</si>
  <si>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</si>
  <si>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</si>
  <si>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</si>
  <si>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</si>
  <si>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</si>
  <si>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</si>
  <si>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</si>
  <si>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</si>
  <si>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</si>
  <si>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</si>
  <si>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</si>
  <si>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</si>
  <si>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</si>
  <si>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</si>
  <si>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</si>
  <si>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</si>
  <si>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</si>
  <si>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</si>
  <si>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</si>
  <si>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</si>
  <si>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</si>
  <si>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</si>
  <si>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</si>
  <si>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</si>
  <si>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</si>
  <si>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</si>
  <si>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</si>
  <si>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</si>
  <si>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</si>
  <si>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</si>
  <si>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</si>
  <si>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</si>
  <si>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</si>
  <si>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</si>
  <si>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</si>
  <si>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</si>
  <si>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</si>
  <si>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</si>
  <si>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</si>
  <si>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</si>
  <si>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</si>
  <si>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</si>
  <si>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</si>
  <si>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</si>
  <si>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</si>
  <si>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</si>
  <si>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</si>
  <si>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</si>
  <si>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</si>
  <si>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</si>
  <si>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</si>
  <si>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</si>
  <si>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</si>
  <si>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</si>
  <si>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</si>
  <si>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</si>
  <si>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</si>
  <si>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</si>
  <si>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</si>
  <si>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</si>
  <si>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</si>
  <si>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</si>
  <si>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</si>
  <si>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</si>
  <si>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</si>
  <si>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</si>
  <si>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</si>
  <si>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</si>
  <si>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</si>
  <si>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</si>
  <si>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</si>
  <si>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</si>
  <si>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</si>
  <si>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</si>
  <si>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</si>
  <si>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</si>
  <si>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</si>
  <si>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</si>
  <si>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</si>
  <si>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</si>
  <si>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</si>
  <si>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</si>
  <si>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</si>
  <si>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</si>
  <si>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</si>
  <si>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</si>
  <si>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</si>
  <si>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</si>
  <si>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</si>
  <si>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</si>
  <si>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</si>
  <si>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</si>
  <si>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</si>
  <si>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</si>
  <si>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</si>
  <si>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</si>
  <si>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</si>
  <si>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</si>
  <si>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</si>
  <si>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</si>
  <si>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</si>
  <si>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</si>
  <si>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</si>
  <si>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</si>
  <si>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</si>
  <si>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</si>
  <si>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</si>
  <si>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</si>
  <si>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</si>
  <si>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</si>
  <si>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</si>
  <si>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</si>
  <si>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</si>
  <si>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</si>
  <si>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</si>
  <si>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</si>
  <si>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</si>
  <si>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</si>
  <si>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</si>
  <si>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</si>
  <si>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</si>
  <si>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</si>
  <si>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</si>
  <si>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</si>
  <si>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</si>
  <si>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</si>
  <si>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</si>
  <si>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</si>
  <si>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</si>
  <si>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</si>
  <si>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</si>
  <si>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</si>
  <si>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</si>
  <si>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</si>
  <si>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</si>
  <si>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</si>
  <si>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</si>
  <si>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</si>
  <si>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</si>
  <si>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</si>
  <si>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</si>
  <si>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</si>
  <si>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</si>
  <si>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</si>
  <si>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</si>
  <si>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</si>
  <si>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</si>
  <si>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</si>
  <si>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</si>
  <si>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</si>
  <si>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</si>
  <si>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</si>
  <si>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</si>
  <si>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</si>
  <si>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</si>
  <si>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</si>
  <si>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</si>
  <si>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</si>
  <si>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</si>
  <si>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</si>
  <si>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</si>
  <si>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</si>
  <si>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</si>
  <si>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</si>
  <si>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</si>
  <si>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</si>
  <si>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</si>
  <si>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</si>
  <si>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</si>
  <si>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</si>
  <si>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</si>
  <si>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</si>
  <si>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</si>
  <si>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</si>
  <si>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</si>
  <si>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</si>
  <si>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</si>
  <si>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</si>
  <si>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</si>
  <si>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</si>
  <si>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</si>
  <si>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</si>
  <si>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</si>
  <si>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</si>
  <si>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</si>
  <si>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</si>
  <si>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</si>
  <si>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</si>
  <si>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</si>
  <si>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</si>
  <si>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</si>
  <si>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</si>
  <si>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</si>
  <si>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</si>
  <si>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</si>
  <si>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</si>
  <si>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</si>
  <si>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</si>
  <si>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</si>
  <si>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</si>
  <si>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</si>
  <si>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</si>
  <si>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</si>
  <si>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</si>
  <si>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</si>
  <si>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</si>
  <si>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</si>
  <si>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</si>
  <si>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</si>
  <si>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</si>
  <si>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</si>
  <si>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</si>
  <si>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</si>
  <si>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</si>
  <si>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</si>
  <si>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</si>
  <si>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</si>
  <si>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</si>
  <si>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</si>
  <si>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</si>
  <si>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</si>
  <si>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</si>
  <si>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</si>
  <si>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</si>
  <si>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</si>
  <si>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</si>
  <si>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</si>
  <si>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</si>
  <si>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</si>
  <si>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</si>
  <si>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</si>
  <si>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</si>
  <si>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</si>
  <si>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</si>
  <si>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</si>
  <si>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</si>
  <si>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</si>
  <si>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</si>
  <si>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</si>
  <si>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</si>
  <si>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</si>
  <si>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</si>
  <si>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</si>
  <si>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</si>
  <si>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</si>
  <si>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</si>
  <si>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</si>
  <si>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</si>
  <si>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</si>
  <si>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</si>
  <si>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</si>
  <si>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</si>
  <si>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</si>
  <si>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</si>
  <si>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</si>
  <si>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</si>
  <si>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</si>
  <si>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</si>
  <si>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</si>
  <si>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</si>
  <si>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</si>
  <si>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</si>
  <si>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</si>
  <si>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</si>
  <si>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</si>
  <si>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</si>
  <si>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</si>
  <si>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</si>
  <si>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</si>
  <si>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</si>
  <si>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</si>
  <si>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</si>
  <si>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</si>
  <si>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</si>
  <si>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</si>
  <si>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</si>
  <si>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</si>
  <si>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</si>
  <si>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</si>
  <si>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</si>
  <si>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</si>
  <si>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</si>
  <si>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</si>
  <si>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</si>
  <si>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</si>
  <si>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</si>
  <si>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</si>
  <si>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</si>
  <si>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</si>
  <si>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</si>
  <si>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</si>
  <si>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</si>
  <si>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</si>
  <si>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</si>
  <si>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</si>
  <si>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</si>
  <si>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</si>
  <si>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</si>
  <si>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</si>
  <si>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</si>
  <si>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</si>
  <si>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</si>
  <si>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</si>
  <si>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</si>
  <si>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</si>
  <si>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</si>
  <si>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</si>
  <si>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</si>
  <si>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</si>
  <si>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</si>
  <si>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</si>
  <si>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</si>
  <si>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</si>
  <si>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</si>
  <si>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</si>
  <si>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</si>
  <si>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</si>
  <si>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</si>
  <si>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</si>
  <si>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</si>
  <si>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</si>
  <si>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</si>
  <si>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</si>
  <si>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</si>
  <si>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</si>
  <si>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</si>
  <si>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</si>
  <si>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</si>
  <si>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</si>
  <si>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</si>
  <si>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</si>
  <si>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</si>
  <si>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</si>
  <si>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</si>
  <si>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</si>
  <si>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</si>
  <si>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</si>
  <si>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</si>
  <si>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</si>
  <si>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</si>
  <si>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</si>
  <si>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</si>
  <si>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</si>
  <si>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</si>
  <si>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</si>
  <si>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</si>
  <si>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</si>
  <si>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</si>
  <si>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</si>
  <si>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</si>
  <si>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</si>
  <si>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</si>
  <si>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</si>
  <si>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</si>
  <si>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</si>
  <si>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</si>
  <si>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</si>
  <si>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</si>
  <si>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</si>
  <si>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</si>
  <si>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</si>
  <si>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</si>
  <si>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</si>
  <si>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</si>
  <si>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</si>
  <si>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</si>
  <si>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</si>
  <si>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</si>
  <si>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</si>
  <si>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</si>
  <si>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</si>
  <si>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</si>
  <si>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</si>
  <si>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</si>
  <si>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</si>
  <si>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</si>
  <si>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</si>
  <si>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</si>
  <si>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</si>
  <si>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</si>
  <si>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</si>
  <si>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</si>
  <si>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</si>
  <si>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</si>
  <si>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</si>
  <si>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</si>
  <si>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</si>
  <si>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</si>
  <si>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</si>
  <si>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</si>
  <si>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</si>
  <si>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</si>
  <si>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</si>
  <si>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</si>
  <si>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</si>
  <si>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</si>
  <si>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</si>
  <si>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</si>
  <si>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</si>
  <si>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</si>
  <si>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</si>
  <si>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</si>
  <si>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</si>
  <si>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</si>
  <si>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</si>
  <si>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</si>
  <si>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</si>
  <si>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</si>
  <si>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</si>
  <si>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</si>
  <si>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</si>
  <si>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</si>
  <si>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</si>
  <si>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</si>
  <si>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</si>
  <si>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</si>
  <si>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</si>
  <si>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</si>
  <si>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</si>
  <si>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</si>
  <si>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</si>
  <si>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</si>
  <si>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</si>
  <si>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</si>
  <si>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</si>
  <si>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</si>
  <si>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</si>
  <si>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</si>
  <si>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</si>
  <si>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</si>
  <si>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</si>
  <si>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</si>
  <si>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</si>
  <si>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</si>
  <si>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</si>
  <si>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</si>
  <si>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</si>
  <si>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</si>
  <si>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</si>
  <si>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</si>
  <si>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</si>
  <si>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</si>
  <si>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</si>
  <si>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</si>
  <si>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</si>
  <si>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</si>
  <si>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</si>
  <si>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</si>
  <si>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</si>
  <si>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</si>
  <si>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</si>
  <si>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</si>
  <si>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</si>
  <si>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</si>
  <si>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</si>
  <si>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</si>
  <si>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</si>
  <si>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</si>
  <si>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</si>
  <si>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</si>
  <si>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</si>
  <si>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</si>
  <si>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</si>
  <si>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</si>
  <si>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</si>
  <si>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</si>
  <si>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</si>
  <si>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</si>
  <si>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</si>
  <si>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</si>
  <si>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</si>
  <si>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</si>
  <si>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</si>
  <si>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</si>
  <si>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</si>
  <si>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</si>
  <si>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</si>
  <si>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</si>
  <si>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</si>
  <si>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</si>
  <si>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</si>
  <si>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</si>
  <si>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</si>
  <si>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</si>
  <si>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</si>
  <si>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</si>
  <si>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</si>
  <si>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</si>
  <si>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</si>
  <si>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</si>
  <si>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</si>
  <si>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</si>
  <si>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</si>
  <si>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</si>
  <si>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</si>
  <si>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</si>
  <si>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</si>
  <si>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</si>
  <si>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</si>
  <si>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</si>
  <si>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</si>
  <si>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</si>
  <si>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</si>
  <si>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</si>
  <si>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</si>
  <si>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</si>
  <si>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</si>
  <si>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</si>
  <si>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</si>
  <si>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</si>
  <si>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</si>
  <si>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</si>
  <si>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</si>
  <si>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</si>
  <si>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</si>
  <si>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</si>
  <si>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</si>
  <si>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</si>
  <si>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</si>
  <si>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</si>
  <si>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</si>
  <si>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</si>
  <si>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</si>
  <si>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</si>
  <si>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</si>
  <si>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</si>
  <si>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</si>
  <si>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</si>
  <si>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</si>
  <si>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</si>
  <si>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</si>
  <si>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</si>
  <si>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</si>
  <si>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</si>
  <si>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</si>
  <si>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</si>
  <si>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</si>
  <si>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</si>
  <si>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</si>
  <si>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</si>
  <si>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</si>
  <si>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</si>
  <si>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</si>
  <si>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</si>
  <si>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</si>
  <si>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</si>
  <si>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</si>
  <si>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</si>
  <si>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</si>
  <si>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</si>
  <si>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</si>
  <si>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</si>
  <si>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</si>
  <si>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</si>
  <si>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</si>
  <si>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</si>
  <si>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</si>
  <si>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</si>
  <si>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</si>
  <si>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</si>
  <si>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</si>
  <si>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</si>
  <si>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</si>
  <si>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</si>
  <si>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</si>
  <si>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</si>
  <si>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</si>
  <si>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</si>
  <si>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</si>
  <si>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</si>
  <si>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</si>
  <si>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</si>
  <si>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</si>
  <si>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</si>
  <si>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</si>
  <si>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</si>
  <si>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</si>
  <si>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</si>
  <si>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</si>
  <si>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</si>
  <si>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</si>
  <si>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</si>
  <si>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</si>
  <si>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</si>
  <si>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</si>
  <si>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</si>
  <si>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</si>
  <si>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</si>
  <si>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</si>
  <si>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</si>
  <si>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</si>
  <si>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</si>
  <si>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</si>
  <si>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</si>
  <si>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</si>
  <si>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</si>
  <si>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</si>
  <si>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</si>
  <si>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</si>
  <si>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</si>
  <si>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</si>
  <si>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</si>
  <si>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</si>
  <si>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</si>
  <si>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</si>
  <si>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</si>
  <si>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</si>
  <si>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</si>
  <si>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</si>
  <si>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</si>
  <si>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</si>
  <si>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</si>
  <si>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</si>
  <si>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</si>
  <si>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</si>
  <si>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</si>
  <si>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</si>
  <si>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</si>
  <si>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</si>
  <si>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</si>
  <si>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</si>
  <si>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</si>
  <si>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</si>
  <si>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</si>
  <si>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</si>
  <si>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</si>
  <si>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</si>
  <si>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</si>
  <si>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</si>
  <si>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</si>
  <si>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</si>
  <si>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</si>
  <si>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</si>
  <si>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</si>
  <si>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</si>
  <si>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</si>
  <si>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</si>
  <si>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</si>
  <si>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</si>
  <si>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</si>
  <si>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</si>
  <si>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</si>
  <si>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</si>
  <si>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</si>
  <si>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</si>
  <si>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</si>
  <si>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</si>
  <si>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</si>
  <si>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</si>
  <si>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</si>
  <si>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</si>
  <si>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</si>
  <si>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</si>
  <si>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</si>
  <si>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</si>
  <si>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</si>
  <si>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</si>
  <si>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</si>
  <si>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</si>
  <si>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</si>
  <si>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</si>
  <si>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</si>
  <si>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</si>
  <si>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</si>
  <si>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</si>
  <si>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</si>
  <si>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</si>
  <si>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</si>
  <si>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</si>
  <si>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</si>
  <si>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</si>
  <si>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</si>
  <si>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</si>
  <si>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</si>
  <si>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</si>
  <si>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</si>
  <si>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</si>
  <si>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</si>
  <si>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</si>
  <si>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</si>
  <si>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</si>
  <si>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</si>
  <si>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</si>
  <si>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</si>
  <si>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</si>
  <si>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</si>
  <si>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</si>
  <si>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</si>
  <si>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</si>
  <si>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</si>
  <si>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</si>
  <si>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</si>
  <si>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</si>
  <si>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</si>
  <si>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</si>
  <si>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</si>
  <si>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</si>
  <si>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</si>
  <si>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</si>
  <si>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</si>
  <si>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</si>
  <si>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</si>
  <si>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</si>
  <si>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</si>
  <si>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</si>
  <si>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</si>
  <si>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</si>
  <si>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</si>
  <si>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</si>
  <si>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</si>
  <si>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</si>
  <si>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</si>
  <si>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</si>
  <si>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</si>
  <si>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</si>
  <si>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</si>
  <si>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</si>
  <si>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</si>
  <si>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</si>
  <si>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</si>
  <si>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</si>
  <si>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</si>
  <si>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</si>
  <si>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</si>
  <si>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</si>
  <si>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</si>
  <si>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</si>
  <si>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</si>
  <si>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</si>
  <si>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</si>
  <si>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</si>
  <si>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</si>
  <si>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</si>
  <si>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</si>
  <si>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</si>
  <si>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</si>
  <si>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</si>
  <si>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</si>
  <si>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</si>
  <si>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</si>
  <si>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</si>
  <si>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</si>
  <si>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</si>
  <si>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</si>
  <si>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</si>
  <si>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</si>
  <si>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</si>
  <si>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</si>
  <si>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</si>
  <si>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</si>
  <si>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</si>
  <si>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</si>
  <si>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</si>
  <si>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</si>
  <si>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</si>
  <si>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</si>
  <si>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</si>
  <si>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</si>
  <si>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</si>
  <si>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</si>
  <si>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</si>
  <si>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</si>
  <si>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</si>
  <si>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</si>
  <si>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</si>
  <si>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</si>
  <si>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</si>
  <si>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</si>
  <si>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</si>
  <si>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</si>
  <si>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</si>
  <si>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</si>
  <si>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</si>
  <si>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</si>
  <si>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</si>
  <si>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</si>
  <si>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</si>
  <si>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</si>
  <si>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</si>
  <si>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</si>
  <si>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</si>
  <si>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</si>
  <si>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</si>
  <si>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</si>
  <si>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</si>
  <si>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</si>
  <si>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</si>
  <si>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</si>
  <si>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</si>
  <si>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</si>
  <si>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</si>
  <si>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</si>
  <si>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</si>
  <si>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</si>
  <si>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</si>
  <si>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</si>
  <si>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</si>
  <si>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</si>
  <si>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</si>
  <si>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</si>
  <si>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</si>
  <si>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</si>
  <si>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</si>
  <si>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</si>
  <si>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</si>
  <si>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</si>
  <si>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</si>
  <si>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</si>
  <si>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</si>
  <si>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</si>
  <si>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</si>
  <si>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</si>
  <si>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</si>
  <si>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</si>
  <si>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</si>
  <si>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</si>
  <si>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</si>
  <si>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</si>
  <si>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</si>
  <si>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</si>
  <si>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</si>
  <si>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</si>
  <si>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</si>
  <si>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</si>
  <si>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</si>
  <si>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</si>
  <si>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</si>
  <si>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</si>
  <si>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</si>
  <si>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</si>
  <si>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</si>
  <si>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</si>
  <si>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</si>
  <si>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</si>
  <si>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</si>
  <si>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</si>
  <si>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</si>
  <si>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</si>
  <si>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</si>
  <si>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</si>
  <si>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</si>
  <si>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</si>
  <si>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</si>
  <si>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</si>
  <si>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</si>
  <si>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</si>
  <si>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</si>
  <si>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</si>
  <si>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</si>
  <si>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</si>
  <si>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</si>
  <si>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</si>
  <si>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</si>
  <si>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</si>
  <si>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</si>
  <si>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</si>
  <si>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</si>
  <si>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</si>
  <si>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</si>
  <si>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</si>
  <si>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</si>
  <si>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</si>
  <si>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</si>
  <si>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</si>
  <si>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</si>
  <si>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</si>
  <si>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</si>
  <si>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</si>
  <si>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</si>
  <si>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</si>
  <si>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</si>
  <si>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</si>
  <si>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</si>
  <si>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</si>
  <si>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</si>
  <si>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</si>
  <si>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</si>
  <si>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</si>
  <si>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</si>
  <si>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</si>
  <si>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</si>
  <si>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</si>
  <si>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</si>
  <si>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</si>
  <si>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</si>
  <si>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</si>
  <si>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</si>
  <si>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</si>
  <si>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</si>
  <si>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</si>
  <si>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</si>
  <si>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</si>
  <si>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</si>
  <si>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</si>
  <si>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</si>
  <si>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</si>
  <si>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</si>
  <si>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</si>
  <si>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</si>
  <si>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</si>
  <si>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</si>
  <si>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</si>
  <si>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</si>
  <si>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</si>
  <si>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</si>
  <si>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</si>
  <si>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</si>
  <si>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</si>
  <si>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</si>
  <si>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</si>
  <si>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</si>
  <si>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</si>
  <si>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</si>
  <si>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</si>
  <si>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</si>
  <si>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</si>
  <si>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</si>
  <si>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</si>
  <si>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</si>
  <si>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</si>
  <si>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</si>
  <si>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</si>
  <si>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</si>
  <si>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</si>
  <si>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</si>
  <si>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</si>
  <si>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</si>
  <si>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</si>
  <si>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</si>
  <si>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</si>
  <si>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</si>
  <si>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</si>
  <si>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</si>
  <si>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</si>
  <si>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</si>
  <si>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</si>
  <si>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</si>
  <si>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</si>
  <si>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</si>
  <si>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</si>
  <si>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</si>
  <si>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</si>
  <si>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</si>
  <si>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</si>
  <si>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</si>
  <si>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</si>
  <si>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</si>
  <si>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</si>
  <si>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</si>
  <si>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</si>
  <si>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</si>
  <si>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</si>
  <si>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</si>
  <si>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</si>
  <si>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</si>
  <si>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</si>
  <si>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</si>
  <si>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</si>
  <si>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</si>
  <si>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</si>
  <si>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</si>
  <si>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</si>
  <si>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</si>
  <si>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</si>
  <si>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</si>
  <si>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</si>
  <si>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</si>
  <si>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</si>
  <si>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</si>
  <si>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</si>
  <si>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</si>
  <si>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</si>
  <si>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</si>
  <si>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</si>
  <si>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</si>
  <si>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</si>
  <si>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</si>
  <si>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</si>
  <si>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</si>
  <si>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</si>
  <si>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</si>
  <si>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</si>
  <si>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</si>
  <si>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</si>
  <si>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</si>
  <si>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</si>
  <si>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</si>
  <si>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</si>
  <si>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</si>
  <si>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</si>
  <si>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</si>
  <si>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</si>
  <si>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</si>
  <si>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</si>
  <si>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</si>
  <si>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</si>
  <si>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</si>
  <si>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</si>
  <si>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</si>
  <si>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</si>
  <si>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</si>
  <si>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</si>
  <si>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</si>
  <si>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</si>
  <si>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</si>
  <si>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</si>
  <si>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</si>
  <si>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</si>
  <si>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</si>
  <si>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</si>
  <si>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</si>
  <si>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</si>
  <si>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</si>
  <si>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</si>
  <si>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</si>
  <si>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</si>
  <si>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</si>
  <si>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</si>
  <si>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</si>
  <si>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</si>
  <si>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</si>
  <si>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</si>
  <si>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</si>
  <si>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</si>
  <si>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</si>
  <si>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</si>
  <si>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</si>
  <si>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</si>
  <si>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</si>
  <si>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</si>
  <si>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</si>
  <si>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</si>
  <si>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</si>
  <si>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</si>
  <si>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</si>
  <si>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</si>
  <si>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</si>
  <si>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</si>
  <si>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</si>
  <si>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</si>
  <si>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</si>
  <si>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</si>
  <si>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</si>
  <si>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</si>
  <si>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</si>
  <si>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</si>
  <si>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</si>
  <si>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</si>
  <si>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</si>
  <si>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</si>
  <si>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</si>
  <si>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</si>
  <si>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</si>
  <si>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</si>
  <si>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</si>
  <si>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</si>
  <si>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</si>
  <si>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</si>
  <si>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</si>
  <si>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</si>
  <si>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</si>
  <si>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</si>
  <si>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</si>
  <si>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</si>
  <si>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</si>
  <si>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</si>
  <si>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</si>
  <si>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</si>
  <si>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</si>
  <si>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</si>
  <si>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</si>
  <si>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</si>
  <si>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</si>
  <si>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</si>
  <si>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</si>
  <si>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</si>
  <si>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</si>
  <si>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</si>
  <si>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</si>
  <si>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</si>
  <si>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</si>
  <si>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</si>
  <si>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</si>
  <si>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</si>
  <si>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</si>
  <si>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</si>
  <si>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</si>
  <si>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</si>
  <si>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</si>
  <si>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</si>
  <si>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</si>
  <si>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</si>
  <si>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</si>
  <si>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</si>
  <si>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</si>
  <si>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</si>
  <si>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</si>
  <si>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</si>
  <si>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</si>
  <si>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</si>
  <si>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</si>
  <si>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</si>
  <si>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</si>
  <si>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</si>
  <si>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</si>
  <si>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</si>
  <si>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</si>
  <si>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</si>
  <si>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</si>
  <si>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</si>
  <si>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</si>
  <si>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</si>
  <si>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</si>
  <si>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</si>
  <si>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</si>
  <si>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</si>
  <si>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</si>
  <si>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</si>
  <si>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</si>
  <si>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</si>
  <si>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</si>
  <si>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</si>
  <si>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</si>
  <si>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</si>
  <si>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</si>
  <si>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</si>
  <si>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</si>
  <si>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</si>
  <si>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</si>
  <si>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</si>
  <si>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</si>
  <si>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</si>
  <si>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</si>
  <si>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</si>
  <si>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</si>
  <si>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</si>
  <si>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</si>
  <si>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</si>
  <si>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</si>
  <si>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</si>
  <si>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</si>
  <si>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</si>
  <si>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</si>
  <si>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</si>
  <si>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</si>
  <si>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</si>
  <si>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</si>
  <si>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</si>
  <si>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</si>
  <si>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</si>
  <si>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</si>
  <si>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</si>
  <si>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</si>
  <si>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</si>
  <si>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</si>
  <si>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</si>
  <si>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</si>
  <si>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</si>
  <si>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</si>
  <si>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</si>
  <si>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</si>
  <si>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</si>
  <si>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</si>
  <si>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</si>
  <si>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</si>
  <si>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</si>
  <si>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</si>
  <si>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</si>
  <si>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</si>
  <si>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</si>
  <si>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</si>
  <si>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</si>
  <si>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</si>
  <si>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</si>
  <si>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</si>
  <si>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</si>
  <si>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</si>
  <si>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</si>
  <si>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</si>
  <si>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</si>
  <si>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</si>
  <si>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</si>
  <si>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</si>
  <si>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</si>
  <si>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</si>
  <si>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</si>
  <si>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</si>
  <si>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</si>
  <si>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</si>
  <si>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</si>
  <si>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</si>
  <si>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</si>
  <si>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</si>
  <si>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</si>
  <si>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</si>
  <si>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</si>
  <si>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</si>
  <si>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</si>
  <si>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</si>
  <si>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</si>
  <si>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</si>
  <si>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</si>
  <si>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</si>
  <si>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</si>
  <si>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</si>
  <si>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</si>
  <si>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</si>
  <si>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</si>
  <si>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</si>
  <si>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</si>
  <si>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</si>
  <si>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</si>
  <si>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</si>
  <si>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</si>
  <si>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</si>
  <si>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</si>
  <si>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</si>
  <si>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</si>
  <si>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</si>
  <si>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</si>
  <si>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</si>
  <si>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</si>
  <si>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</si>
  <si>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</si>
  <si>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</si>
  <si>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</si>
  <si>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</si>
  <si>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</si>
  <si>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</si>
  <si>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</si>
  <si>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</si>
  <si>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</si>
  <si>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</si>
  <si>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</si>
  <si>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</si>
  <si>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</si>
  <si>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</si>
  <si>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</si>
  <si>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</si>
  <si>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</si>
  <si>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</si>
  <si>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</si>
  <si>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</si>
  <si>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</si>
  <si>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</si>
  <si>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</si>
  <si>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</si>
  <si>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</si>
  <si>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</si>
  <si>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</si>
  <si>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</si>
  <si>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</si>
  <si>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</si>
  <si>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</si>
  <si>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</si>
  <si>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</si>
  <si>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</si>
  <si>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</si>
  <si>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</si>
  <si>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</si>
  <si>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</si>
  <si>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</si>
  <si>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</si>
  <si>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</si>
  <si>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</si>
  <si>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</si>
  <si>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</si>
  <si>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</si>
  <si>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</si>
  <si>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</si>
  <si>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</si>
  <si>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</si>
  <si>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</si>
  <si>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</si>
  <si>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</si>
  <si>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</si>
  <si>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</si>
  <si>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</si>
  <si>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</si>
  <si>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</si>
  <si>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</si>
  <si>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</si>
  <si>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</si>
  <si>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</si>
  <si>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</si>
  <si>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</si>
  <si>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</si>
  <si>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</si>
  <si>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</si>
  <si>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</si>
  <si>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</si>
  <si>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</si>
  <si>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</si>
  <si>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</si>
  <si>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</si>
  <si>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</si>
  <si>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</si>
  <si>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</si>
  <si>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</si>
  <si>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</si>
  <si>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</si>
  <si>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</si>
  <si>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</si>
  <si>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</si>
  <si>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</si>
  <si>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</si>
  <si>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</si>
  <si>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</si>
  <si>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</si>
  <si>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</si>
  <si>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</si>
  <si>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</si>
  <si>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</si>
  <si>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</si>
  <si>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</si>
  <si>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</si>
  <si>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</si>
  <si>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</si>
  <si>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</si>
  <si>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</si>
  <si>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</si>
  <si>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</si>
  <si>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</si>
  <si>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</si>
  <si>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</si>
  <si>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</si>
  <si>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</si>
  <si>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</si>
  <si>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</si>
  <si>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</si>
  <si>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</si>
  <si>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</si>
  <si>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</si>
  <si>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</si>
  <si>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</si>
  <si>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</si>
  <si>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</si>
  <si>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</si>
  <si>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</si>
  <si>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</si>
  <si>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</si>
  <si>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</si>
  <si>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</si>
  <si>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</si>
  <si>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</si>
  <si>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</si>
  <si>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</si>
  <si>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</si>
  <si>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</si>
  <si>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</si>
  <si>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</si>
  <si>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</si>
  <si>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</si>
  <si>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</si>
  <si>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</si>
  <si>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</si>
  <si>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</si>
  <si>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</si>
  <si>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</si>
  <si>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</si>
  <si>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</si>
  <si>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</si>
  <si>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</si>
  <si>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</si>
  <si>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</si>
  <si>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</si>
  <si>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</si>
  <si>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</si>
  <si>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</si>
  <si>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</si>
  <si>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</si>
  <si>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</si>
  <si>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</si>
  <si>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</si>
  <si>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</si>
  <si>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</si>
  <si>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</si>
  <si>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</si>
  <si>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</si>
  <si>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</si>
  <si>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</si>
  <si>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</si>
  <si>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</si>
  <si>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</si>
  <si>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</si>
  <si>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</si>
  <si>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</si>
  <si>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</si>
  <si>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</si>
  <si>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</si>
  <si>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</si>
  <si>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</si>
  <si>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</si>
  <si>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</si>
  <si>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</si>
  <si>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</si>
  <si>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</si>
  <si>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</si>
  <si>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</si>
  <si>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</si>
  <si>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</si>
  <si>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</si>
  <si>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</si>
  <si>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</si>
  <si>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</si>
  <si>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</si>
  <si>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</si>
  <si>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</si>
  <si>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</si>
  <si>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</si>
  <si>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</si>
  <si>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</si>
  <si>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</si>
  <si>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</si>
  <si>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</si>
  <si>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</si>
  <si>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</si>
  <si>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</si>
  <si>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</si>
  <si>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</si>
  <si>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</si>
  <si>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</si>
  <si>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</si>
  <si>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</si>
  <si>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</si>
  <si>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</si>
  <si>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</si>
  <si>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</si>
  <si>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</si>
  <si>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</si>
  <si>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</si>
  <si>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</si>
  <si>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</si>
  <si>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</si>
  <si>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</si>
  <si>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</si>
  <si>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</si>
  <si>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</si>
  <si>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</si>
  <si>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</si>
  <si>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</si>
  <si>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</si>
  <si>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</si>
  <si>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</si>
  <si>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</si>
  <si>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</si>
  <si>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</si>
  <si>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</si>
  <si>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</si>
  <si>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</si>
  <si>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</si>
  <si>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</si>
  <si>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</si>
  <si>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</si>
  <si>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</si>
  <si>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</si>
  <si>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</si>
  <si>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</si>
  <si>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</si>
  <si>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</si>
  <si>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</si>
  <si>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</si>
  <si>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</si>
  <si>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</si>
  <si>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</si>
  <si>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</si>
  <si>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</si>
  <si>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</si>
  <si>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</si>
  <si>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</si>
  <si>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</si>
  <si>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</si>
  <si>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</si>
  <si>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</si>
  <si>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</si>
  <si>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</si>
  <si>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</si>
  <si>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</si>
  <si>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</si>
  <si>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</si>
  <si>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</si>
  <si>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</si>
  <si>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</si>
  <si>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</si>
  <si>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</si>
  <si>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</si>
  <si>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</si>
  <si>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</si>
  <si>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</si>
  <si>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</si>
  <si>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</si>
  <si>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</si>
  <si>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</si>
  <si>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</si>
  <si>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</si>
  <si>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</si>
  <si>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</si>
  <si>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</si>
  <si>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</si>
  <si>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</si>
  <si>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</si>
  <si>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</si>
  <si>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</si>
  <si>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</si>
  <si>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</si>
  <si>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</si>
  <si>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</si>
  <si>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</si>
  <si>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</si>
  <si>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</si>
  <si>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</si>
  <si>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</si>
  <si>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</si>
  <si>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</si>
  <si>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</si>
  <si>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</si>
  <si>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</si>
  <si>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</si>
  <si>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</si>
  <si>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</si>
  <si>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</si>
  <si>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</si>
  <si>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</si>
  <si>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</si>
  <si>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</si>
  <si>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</si>
  <si>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</si>
  <si>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</si>
  <si>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</si>
  <si>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</si>
  <si>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</si>
  <si>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</si>
  <si>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</si>
  <si>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</si>
  <si>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</si>
  <si>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</si>
  <si>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</si>
  <si>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</si>
  <si>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</si>
  <si>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</si>
  <si>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</si>
  <si>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</si>
  <si>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</si>
  <si>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</si>
  <si>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</si>
  <si>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</si>
  <si>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</si>
  <si>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</si>
  <si>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</si>
  <si>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</si>
  <si>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</si>
  <si>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</si>
  <si>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</si>
  <si>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</si>
  <si>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</si>
  <si>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</si>
  <si>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</si>
  <si>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</si>
  <si>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</si>
  <si>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</si>
  <si>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</si>
  <si>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</si>
  <si>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</si>
  <si>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</si>
  <si>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</si>
  <si>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</si>
  <si>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</si>
  <si>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</si>
  <si>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</si>
  <si>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</si>
  <si>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</si>
  <si>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</si>
  <si>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</si>
  <si>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</si>
  <si>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</si>
  <si>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</si>
  <si>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</si>
  <si>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</si>
  <si>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</si>
  <si>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</si>
  <si>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</si>
  <si>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</si>
  <si>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</si>
  <si>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</si>
  <si>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</si>
  <si>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</si>
  <si>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</si>
  <si>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</si>
  <si>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</si>
  <si>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</si>
  <si>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</si>
  <si>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</si>
  <si>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</si>
  <si>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</si>
  <si>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</si>
  <si>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</si>
  <si>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</si>
  <si>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</si>
  <si>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</si>
  <si>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</si>
  <si>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</si>
  <si>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</si>
  <si>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</si>
  <si>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</si>
  <si>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</si>
  <si>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</si>
  <si>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</si>
  <si>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</si>
  <si>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</si>
  <si>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</si>
  <si>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</si>
  <si>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</si>
  <si>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</si>
  <si>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</si>
  <si>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</si>
  <si>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</si>
  <si>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</si>
  <si>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</si>
  <si>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</si>
  <si>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</si>
  <si>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</si>
  <si>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</si>
  <si>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</si>
  <si>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</si>
  <si>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</si>
  <si>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</si>
  <si>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</si>
  <si>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</si>
  <si>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</si>
  <si>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</si>
  <si>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</si>
  <si>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</si>
  <si>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</si>
  <si>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</si>
  <si>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</si>
  <si>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</si>
  <si>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</si>
  <si>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</si>
  <si>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</si>
  <si>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</si>
  <si>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</si>
  <si>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</si>
  <si>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</si>
  <si>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</si>
  <si>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</si>
  <si>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</si>
  <si>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</si>
  <si>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</si>
  <si>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</si>
  <si>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</si>
  <si>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</si>
  <si>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</si>
  <si>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</si>
  <si>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</si>
  <si>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</si>
  <si>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</si>
  <si>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</si>
  <si>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</si>
  <si>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</si>
  <si>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</si>
  <si>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</si>
  <si>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</si>
  <si>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</si>
  <si>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</si>
  <si>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</si>
  <si>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</si>
  <si>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</si>
  <si>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</si>
  <si>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</si>
  <si>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</si>
  <si>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</si>
  <si>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</si>
  <si>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</si>
  <si>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</si>
  <si>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</si>
  <si>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</si>
  <si>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</si>
  <si>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</si>
  <si>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</si>
  <si>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</si>
  <si>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</si>
  <si>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</si>
  <si>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</si>
  <si>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</si>
  <si>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</si>
  <si>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</si>
  <si>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</si>
  <si>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</si>
  <si>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</si>
  <si>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</si>
  <si>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</si>
  <si>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</si>
  <si>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</si>
  <si>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</si>
  <si>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</si>
  <si>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</si>
  <si>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</si>
  <si>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</si>
  <si>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</si>
  <si>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</si>
  <si>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</si>
  <si>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</si>
  <si>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</si>
  <si>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</si>
  <si>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</si>
  <si>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</si>
  <si>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</si>
  <si>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</si>
  <si>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</si>
  <si>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</si>
  <si>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</si>
  <si>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</si>
  <si>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</si>
  <si>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</si>
  <si>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</si>
  <si>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</si>
  <si>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</si>
  <si>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</si>
  <si>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</si>
  <si>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</si>
  <si>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</si>
  <si>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</si>
  <si>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</si>
  <si>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</si>
  <si>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</si>
  <si>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</si>
  <si>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</si>
  <si>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</si>
  <si>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</si>
  <si>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</si>
  <si>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</si>
  <si>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</si>
  <si>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</si>
  <si>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</si>
  <si>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</si>
  <si>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</si>
  <si>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</si>
  <si>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</si>
  <si>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</si>
  <si>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</si>
  <si>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</si>
  <si>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</si>
  <si>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</si>
  <si>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</si>
  <si>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</si>
  <si>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</si>
  <si>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</si>
  <si>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</si>
  <si>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</si>
  <si>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</si>
  <si>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</si>
  <si>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</si>
  <si>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</si>
  <si>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</si>
  <si>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</si>
  <si>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</si>
  <si>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</si>
  <si>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</si>
  <si>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</si>
  <si>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</si>
  <si>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</si>
  <si>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</si>
  <si>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</si>
  <si>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</si>
  <si>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</si>
  <si>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</si>
  <si>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</si>
  <si>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</si>
  <si>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</si>
  <si>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</si>
  <si>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</si>
  <si>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</si>
  <si>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</si>
  <si>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</si>
  <si>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</si>
  <si>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</si>
  <si>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</si>
  <si>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</si>
  <si>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</si>
  <si>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</si>
  <si>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</si>
  <si>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</si>
  <si>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</si>
  <si>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</si>
  <si>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</si>
  <si>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</si>
  <si>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</si>
  <si>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</si>
  <si>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</si>
  <si>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</si>
  <si>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</si>
  <si>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</si>
  <si>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</si>
  <si>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</si>
  <si>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</si>
  <si>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</si>
  <si>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</si>
  <si>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</si>
  <si>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</si>
  <si>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</si>
  <si>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</si>
  <si>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</si>
  <si>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</si>
  <si>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</si>
  <si>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</si>
  <si>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</si>
  <si>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</si>
  <si>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</si>
  <si>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</si>
  <si>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</si>
  <si>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</si>
  <si>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</si>
  <si>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</si>
  <si>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</si>
  <si>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</si>
  <si>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</si>
  <si>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</si>
  <si>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</si>
  <si>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</si>
  <si>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</si>
  <si>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</si>
  <si>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</si>
  <si>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</si>
  <si>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</si>
  <si>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</si>
  <si>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</si>
  <si>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</si>
  <si>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</si>
  <si>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</si>
  <si>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</si>
  <si>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</si>
  <si>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</si>
  <si>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</si>
  <si>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</si>
  <si>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</si>
  <si>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</si>
  <si>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</si>
  <si>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</si>
  <si>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</si>
  <si>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</si>
  <si>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</si>
  <si>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</si>
  <si>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</si>
  <si>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</si>
  <si>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</si>
  <si>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</si>
  <si>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</si>
  <si>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</si>
  <si>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</si>
  <si>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</si>
  <si>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</si>
  <si>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</si>
  <si>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</si>
  <si>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</si>
  <si>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</si>
  <si>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</si>
  <si>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</si>
  <si>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</si>
  <si>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</si>
  <si>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</si>
  <si>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</si>
  <si>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</si>
  <si>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</si>
  <si>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</si>
  <si>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</si>
  <si>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</si>
  <si>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</si>
  <si>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</si>
  <si>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</si>
  <si>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</si>
  <si>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</si>
  <si>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</si>
  <si>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</si>
  <si>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</si>
  <si>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</si>
  <si>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</si>
  <si>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</si>
  <si>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</si>
  <si>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</si>
  <si>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</si>
  <si>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</si>
  <si>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</si>
  <si>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</si>
  <si>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</si>
  <si>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</si>
  <si>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</si>
  <si>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</si>
  <si>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</si>
  <si>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</si>
  <si>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</si>
  <si>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</si>
  <si>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</si>
  <si>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</si>
  <si>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</si>
  <si>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</si>
  <si>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</si>
  <si>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</si>
  <si>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</si>
  <si>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</si>
  <si>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</si>
  <si>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</si>
  <si>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</si>
  <si>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</si>
  <si>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</si>
  <si>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</si>
  <si>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</si>
  <si>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</si>
  <si>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</si>
  <si>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</si>
  <si>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</si>
  <si>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</si>
  <si>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</si>
  <si>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</si>
  <si>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</si>
  <si>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</si>
  <si>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</si>
  <si>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</si>
  <si>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</si>
  <si>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</si>
  <si>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</si>
  <si>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</si>
  <si>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</si>
  <si>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</si>
  <si>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</si>
  <si>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</si>
  <si>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</si>
  <si>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</si>
  <si>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</si>
  <si>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</si>
  <si>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</si>
  <si>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</si>
  <si>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</si>
  <si>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</si>
  <si>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</si>
  <si>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</si>
  <si>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</si>
  <si>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</si>
  <si>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</si>
  <si>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</si>
  <si>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</si>
  <si>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</si>
  <si>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</si>
  <si>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</si>
  <si>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</si>
  <si>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</si>
  <si>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</si>
  <si>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</si>
  <si>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</si>
  <si>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</si>
  <si>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</si>
  <si>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</si>
  <si>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</si>
  <si>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</si>
  <si>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</si>
  <si>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</si>
  <si>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</si>
  <si>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</si>
  <si>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</si>
  <si>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</si>
  <si>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</si>
  <si>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</si>
  <si>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</si>
  <si>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</si>
  <si>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</si>
  <si>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</si>
  <si>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</si>
  <si>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</si>
  <si>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</si>
  <si>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</si>
  <si>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</si>
  <si>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</si>
  <si>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</si>
  <si>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</si>
  <si>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</si>
  <si>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</si>
  <si>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</si>
  <si>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</si>
  <si>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</si>
  <si>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</si>
  <si>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</si>
  <si>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</si>
  <si>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</si>
  <si>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</si>
  <si>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</si>
  <si>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</si>
  <si>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</si>
  <si>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</si>
  <si>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</si>
  <si>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</si>
  <si>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</si>
  <si>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</si>
  <si>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</si>
  <si>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</si>
  <si>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</si>
  <si>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</si>
  <si>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</si>
  <si>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</si>
  <si>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</si>
  <si>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</si>
  <si>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</si>
  <si>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</si>
  <si>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</si>
  <si>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</si>
  <si>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</si>
  <si>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</si>
  <si>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</si>
  <si>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</si>
  <si>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</si>
  <si>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</si>
  <si>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</si>
  <si>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</si>
  <si>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</si>
  <si>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</si>
  <si>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</si>
  <si>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</si>
  <si>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</si>
  <si>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</si>
  <si>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</si>
  <si>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</si>
  <si>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</si>
  <si>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</si>
  <si>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</si>
  <si>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</si>
  <si>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</si>
  <si>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</si>
  <si>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</si>
  <si>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</si>
  <si>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</si>
  <si>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</si>
  <si>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</si>
  <si>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</si>
  <si>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</si>
  <si>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</si>
  <si>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</si>
  <si>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</si>
  <si>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</si>
  <si>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</si>
  <si>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</si>
  <si>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</si>
  <si>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</si>
  <si>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</si>
  <si>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</si>
  <si>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</si>
  <si>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</si>
  <si>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</si>
  <si>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</si>
  <si>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</si>
  <si>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</si>
  <si>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</si>
  <si>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</si>
  <si>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</si>
  <si>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</si>
  <si>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</si>
  <si>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</si>
  <si>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</si>
  <si>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</si>
  <si>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</si>
  <si>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</si>
  <si>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</si>
  <si>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</si>
  <si>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</si>
  <si>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</si>
  <si>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</si>
  <si>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</si>
  <si>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</si>
  <si>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</si>
  <si>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</si>
  <si>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</si>
  <si>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</si>
  <si>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</si>
  <si>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</si>
  <si>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</si>
  <si>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</si>
  <si>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</si>
  <si>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</si>
  <si>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</si>
  <si>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</si>
  <si>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</si>
  <si>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</si>
  <si>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</si>
  <si>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</si>
  <si>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</si>
  <si>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</si>
  <si>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</si>
  <si>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</si>
  <si>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</si>
  <si>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</si>
  <si>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</si>
  <si>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</si>
  <si>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</si>
  <si>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</si>
  <si>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</si>
  <si>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</si>
  <si>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</si>
  <si>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</si>
  <si>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</si>
  <si>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</si>
  <si>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</si>
  <si>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</si>
  <si>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</si>
  <si>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</si>
  <si>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</si>
  <si>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</si>
  <si>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</si>
  <si>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</si>
  <si>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</si>
  <si>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</si>
  <si>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</si>
  <si>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</si>
  <si>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</si>
  <si>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</si>
  <si>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</si>
  <si>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</si>
  <si>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</si>
  <si>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</si>
  <si>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</si>
  <si>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</si>
  <si>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</si>
  <si>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</si>
  <si>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</si>
  <si>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</si>
  <si>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</si>
  <si>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</si>
  <si>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</si>
  <si>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</si>
  <si>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</si>
  <si>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</si>
  <si>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</si>
  <si>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</si>
  <si>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</si>
  <si>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</si>
  <si>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</si>
  <si>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</si>
  <si>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</si>
  <si>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</si>
  <si>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</si>
  <si>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</si>
  <si>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</si>
  <si>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</si>
  <si>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</si>
  <si>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</si>
  <si>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</si>
  <si>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</si>
  <si>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</si>
  <si>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</si>
  <si>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</si>
  <si>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</si>
  <si>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</si>
  <si>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</si>
  <si>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</si>
  <si>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</si>
  <si>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</si>
  <si>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</si>
  <si>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</si>
  <si>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</si>
  <si>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</si>
  <si>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</si>
  <si>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</si>
  <si>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</si>
  <si>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</si>
  <si>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</si>
  <si>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</si>
  <si>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</si>
  <si>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</si>
  <si>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</si>
  <si>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</si>
  <si>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</si>
  <si>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</si>
  <si>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</si>
  <si>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</si>
  <si>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</si>
  <si>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</si>
  <si>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</si>
  <si>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</si>
  <si>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</si>
  <si>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</si>
  <si>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</si>
  <si>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</si>
  <si>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</si>
  <si>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</si>
  <si>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</si>
  <si>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</si>
  <si>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</si>
  <si>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</si>
  <si>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</si>
  <si>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</si>
  <si>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</si>
  <si>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</si>
  <si>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</si>
  <si>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</si>
  <si>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</si>
  <si>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</si>
  <si>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</si>
  <si>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</si>
  <si>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</si>
  <si>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</si>
  <si>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</si>
  <si>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</si>
  <si>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</si>
  <si>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</si>
  <si>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</si>
  <si>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</si>
  <si>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</si>
  <si>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</si>
  <si>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</si>
  <si>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</si>
  <si>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</si>
  <si>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</si>
  <si>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</si>
  <si>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</si>
  <si>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</si>
  <si>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</si>
  <si>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</si>
  <si>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</si>
  <si>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</si>
  <si>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</si>
  <si>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</si>
  <si>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</si>
  <si>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</si>
  <si>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</si>
  <si>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</si>
  <si>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</si>
  <si>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</si>
  <si>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</si>
  <si>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</si>
  <si>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</si>
  <si>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</si>
  <si>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</si>
  <si>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</si>
  <si>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</si>
  <si>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</si>
  <si>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</si>
  <si>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</si>
  <si>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</si>
  <si>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</si>
  <si>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</si>
  <si>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</si>
  <si>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</si>
  <si>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</si>
  <si>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</si>
  <si>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</si>
  <si>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</si>
  <si>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</si>
  <si>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</si>
  <si>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</si>
  <si>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</si>
  <si>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</si>
  <si>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</si>
  <si>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</si>
  <si>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</si>
  <si>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</si>
  <si>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</si>
  <si>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</si>
  <si>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</si>
  <si>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</si>
  <si>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</si>
  <si>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</si>
  <si>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</si>
  <si>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</si>
  <si>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</si>
  <si>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</si>
  <si>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</si>
  <si>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</si>
  <si>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</si>
  <si>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</si>
  <si>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</si>
  <si>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</si>
  <si>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</si>
  <si>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</si>
  <si>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</si>
  <si>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</si>
  <si>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</si>
  <si>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</si>
  <si>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</si>
  <si>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</si>
  <si>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</si>
  <si>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</si>
  <si>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</si>
  <si>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</si>
  <si>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</si>
  <si>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</si>
  <si>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</si>
  <si>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</si>
  <si>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</si>
  <si>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</si>
  <si>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</si>
  <si>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</si>
  <si>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</si>
  <si>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</si>
  <si>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</si>
  <si>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</si>
  <si>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</si>
  <si>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</si>
  <si>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</si>
  <si>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</si>
  <si>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</si>
  <si>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</si>
  <si>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</si>
  <si>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</si>
  <si>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</si>
  <si>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</si>
  <si>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</si>
  <si>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</si>
  <si>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</si>
  <si>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</si>
  <si>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</si>
  <si>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</si>
  <si>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</si>
  <si>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</si>
  <si>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</si>
  <si>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</si>
  <si>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</si>
  <si>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</si>
  <si>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</si>
  <si>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</si>
  <si>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</si>
  <si>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</si>
  <si>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</si>
  <si>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</si>
  <si>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</si>
  <si>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</si>
  <si>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</si>
  <si>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</si>
  <si>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</si>
  <si>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</si>
  <si>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</si>
  <si>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</si>
  <si>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</si>
  <si>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</si>
  <si>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</si>
  <si>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</si>
  <si>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</si>
  <si>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</si>
  <si>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</si>
  <si>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</si>
  <si>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</si>
  <si>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</si>
  <si>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</si>
  <si>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</si>
  <si>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</si>
  <si>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</si>
  <si>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</si>
  <si>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</si>
  <si>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</si>
  <si>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</si>
  <si>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</si>
  <si>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</si>
  <si>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</si>
  <si>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</si>
  <si>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</si>
  <si>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</si>
  <si>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</si>
  <si>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</si>
  <si>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</si>
  <si>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</si>
  <si>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</si>
  <si>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</si>
  <si>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</si>
  <si>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</si>
  <si>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</si>
  <si>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</si>
  <si>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</si>
  <si>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</si>
  <si>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</si>
  <si>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</si>
  <si>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</si>
  <si>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</si>
  <si>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</si>
  <si>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</si>
  <si>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</si>
  <si>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</si>
  <si>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</si>
  <si>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</si>
  <si>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</si>
  <si>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</si>
  <si>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</si>
  <si>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</si>
  <si>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</si>
  <si>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</si>
  <si>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</si>
  <si>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</si>
  <si>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</si>
  <si>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</si>
  <si>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</si>
  <si>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</si>
  <si>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</si>
  <si>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</si>
  <si>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</si>
  <si>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</si>
  <si>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</si>
  <si>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</si>
  <si>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</si>
  <si>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</si>
  <si>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</si>
  <si>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</si>
  <si>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</si>
  <si>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</si>
  <si>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</si>
  <si>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</si>
  <si>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</si>
  <si>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</si>
  <si>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</si>
  <si>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</si>
  <si>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</si>
  <si>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</si>
  <si>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</si>
  <si>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</si>
  <si>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</si>
  <si>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</si>
  <si>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</si>
  <si>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</si>
  <si>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</si>
  <si>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</si>
  <si>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</si>
  <si>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</si>
  <si>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</si>
  <si>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</si>
  <si>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</si>
  <si>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</si>
  <si>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</si>
  <si>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</si>
  <si>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</si>
  <si>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</si>
  <si>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</si>
  <si>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</si>
  <si>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</si>
  <si>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</si>
  <si>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</si>
  <si>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</si>
  <si>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</si>
  <si>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</si>
  <si>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</si>
  <si>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</si>
  <si>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</si>
  <si>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</si>
  <si>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</si>
  <si>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</si>
  <si>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</si>
  <si>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</si>
  <si>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</si>
  <si>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</si>
  <si>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</si>
  <si>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</si>
  <si>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</si>
  <si>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</si>
  <si>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</si>
  <si>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</si>
  <si>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</si>
  <si>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</si>
  <si>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</si>
  <si>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</si>
  <si>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</si>
  <si>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</si>
  <si>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</si>
  <si>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</si>
  <si>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</si>
  <si>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</si>
  <si>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</si>
  <si>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</si>
  <si>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</si>
  <si>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</si>
  <si>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</si>
  <si>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</si>
  <si>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</si>
  <si>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</si>
  <si>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</si>
  <si>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</si>
  <si>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</si>
  <si>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</si>
  <si>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</si>
  <si>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</si>
  <si>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</si>
  <si>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</si>
  <si>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</si>
  <si>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</si>
  <si>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</si>
  <si>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</si>
  <si>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</si>
  <si>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</si>
  <si>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</si>
  <si>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</si>
  <si>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</si>
  <si>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</si>
  <si>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</si>
  <si>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</si>
  <si>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</si>
  <si>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</si>
  <si>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</si>
  <si>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</si>
  <si>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</si>
  <si>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</si>
  <si>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</si>
  <si>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</si>
  <si>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</si>
  <si>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</si>
  <si>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</si>
  <si>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</si>
  <si>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</si>
  <si>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</si>
  <si>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</si>
  <si>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</si>
  <si>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</si>
  <si>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</si>
  <si>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</si>
  <si>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</si>
  <si>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</si>
  <si>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</si>
  <si>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</si>
  <si>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</si>
  <si>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</si>
  <si>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</si>
  <si>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</si>
  <si>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</si>
  <si>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</si>
  <si>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</si>
  <si>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</si>
  <si>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</si>
  <si>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</si>
  <si>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</si>
  <si>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</si>
  <si>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</si>
  <si>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</si>
  <si>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</si>
  <si>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</si>
  <si>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</si>
  <si>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</si>
  <si>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</si>
  <si>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</si>
  <si>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</si>
  <si>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</si>
  <si>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</si>
  <si>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</si>
  <si>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</si>
  <si>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</si>
  <si>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</si>
  <si>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</si>
  <si>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</si>
  <si>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</si>
  <si>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</si>
  <si>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</si>
  <si>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</si>
  <si>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</si>
  <si>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</si>
  <si>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</si>
  <si>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</si>
  <si>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</si>
  <si>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</si>
  <si>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</si>
  <si>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</si>
  <si>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</si>
  <si>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</si>
  <si>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</si>
  <si>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</si>
  <si>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</si>
  <si>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</si>
  <si>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</si>
  <si>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</si>
  <si>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</si>
  <si>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</si>
  <si>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</si>
  <si>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</si>
  <si>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</si>
  <si>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</si>
  <si>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</si>
  <si>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</si>
  <si>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</si>
  <si>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</si>
  <si>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</si>
  <si>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</si>
  <si>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</si>
  <si>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</si>
  <si>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</si>
  <si>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</si>
  <si>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</si>
  <si>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</si>
  <si>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</si>
  <si>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</si>
  <si>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</si>
  <si>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</si>
  <si>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</si>
  <si>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</si>
  <si>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</si>
  <si>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</si>
  <si>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</si>
  <si>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</si>
  <si>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</si>
  <si>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</si>
  <si>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</si>
  <si>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</si>
  <si>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</si>
  <si>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</si>
  <si>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</si>
  <si>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</si>
  <si>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</si>
  <si>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</si>
  <si>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</si>
  <si>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</si>
  <si>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</si>
  <si>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</si>
  <si>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</si>
  <si>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</si>
  <si>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</si>
  <si>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</si>
  <si>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</si>
  <si>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</si>
  <si>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</si>
  <si>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</si>
  <si>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</si>
  <si>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</si>
  <si>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</si>
  <si>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</si>
  <si>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</si>
  <si>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</si>
  <si>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</si>
  <si>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</si>
  <si>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</si>
  <si>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</si>
  <si>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</si>
  <si>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</si>
  <si>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</si>
  <si>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</si>
  <si>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</si>
  <si>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</si>
  <si>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</si>
  <si>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</si>
  <si>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</si>
  <si>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</si>
  <si>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</si>
  <si>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</si>
  <si>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</si>
  <si>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</si>
  <si>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</si>
  <si>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</si>
  <si>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</si>
  <si>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</si>
  <si>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</si>
  <si>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</si>
  <si>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</si>
  <si>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</si>
  <si>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</si>
  <si>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</si>
  <si>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</si>
  <si>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</si>
  <si>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</si>
  <si>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</si>
  <si>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</si>
  <si>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</si>
  <si>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</si>
  <si>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</si>
  <si>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</si>
  <si>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</si>
  <si>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</si>
  <si>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</si>
  <si>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</si>
  <si>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</si>
  <si>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</si>
  <si>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</si>
  <si>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</si>
  <si>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</si>
  <si>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</si>
  <si>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</si>
  <si>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</si>
  <si>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</si>
  <si>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</si>
  <si>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</si>
  <si>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</si>
  <si>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</si>
  <si>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</si>
  <si>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</si>
  <si>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</si>
  <si>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</si>
  <si>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</si>
  <si>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</si>
  <si>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</si>
  <si>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</si>
  <si>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</si>
  <si>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</si>
  <si>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</si>
  <si>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</si>
  <si>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</si>
  <si>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</si>
  <si>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</si>
  <si>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</si>
  <si>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</si>
  <si>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</si>
  <si>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</si>
  <si>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</si>
  <si>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</si>
  <si>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</si>
  <si>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</si>
  <si>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</si>
  <si>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</si>
  <si>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</si>
  <si>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</si>
  <si>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</si>
  <si>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</si>
  <si>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</si>
  <si>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</si>
  <si>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</si>
  <si>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</si>
  <si>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</si>
  <si>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</si>
  <si>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</si>
  <si>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</si>
  <si>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</si>
  <si>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</si>
  <si>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</si>
  <si>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</si>
  <si>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</si>
  <si>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</si>
  <si>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</si>
  <si>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</si>
  <si>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</si>
  <si>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</si>
  <si>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</si>
  <si>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</si>
  <si>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</si>
  <si>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</si>
  <si>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</si>
  <si>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</si>
  <si>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</si>
  <si>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</si>
  <si>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</si>
  <si>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</si>
  <si>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</si>
  <si>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</si>
  <si>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</si>
  <si>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</si>
  <si>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</si>
  <si>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</si>
  <si>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</si>
  <si>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</si>
  <si>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</si>
  <si>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</si>
  <si>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</si>
  <si>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</si>
  <si>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</si>
  <si>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</si>
  <si>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</si>
  <si>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</si>
  <si>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</si>
  <si>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</si>
  <si>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</si>
  <si>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</si>
  <si>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</si>
  <si>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</si>
  <si>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</si>
  <si>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</si>
  <si>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</si>
  <si>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</si>
  <si>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</si>
  <si>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</si>
  <si>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</si>
  <si>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</si>
  <si>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</si>
  <si>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</si>
  <si>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</si>
  <si>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</si>
  <si>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</si>
  <si>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</si>
  <si>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</si>
  <si>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</si>
  <si>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</si>
  <si>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</si>
  <si>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</si>
  <si>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</si>
  <si>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</si>
  <si>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</si>
  <si>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</si>
  <si>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</si>
  <si>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</si>
  <si>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</si>
  <si>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</si>
  <si>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</si>
  <si>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</si>
  <si>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</si>
  <si>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</si>
  <si>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</si>
  <si>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</si>
  <si>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</si>
  <si>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</si>
  <si>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</si>
  <si>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</si>
  <si>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</si>
  <si>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</si>
  <si>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</si>
  <si>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</si>
  <si>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</si>
  <si>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</si>
  <si>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</si>
  <si>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</si>
  <si>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</si>
  <si>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</si>
  <si>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</si>
  <si>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</si>
  <si>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</si>
  <si>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</si>
  <si>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</si>
  <si>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</si>
  <si>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</si>
  <si>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</si>
  <si>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</si>
  <si>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</si>
  <si>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</si>
  <si>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</si>
  <si>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</si>
  <si>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</si>
  <si>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</si>
  <si>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</si>
  <si>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</si>
  <si>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</si>
  <si>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</si>
  <si>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</si>
  <si>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</si>
  <si>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</si>
  <si>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</si>
  <si>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</si>
  <si>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</si>
  <si>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</si>
  <si>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</si>
  <si>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</si>
  <si>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</si>
  <si>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</si>
  <si>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</si>
  <si>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</si>
  <si>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</si>
  <si>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</si>
  <si>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</si>
  <si>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</si>
  <si>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</si>
  <si>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</si>
  <si>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</si>
  <si>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</si>
  <si>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</si>
  <si>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</si>
  <si>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</si>
  <si>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</si>
  <si>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</si>
  <si>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</si>
  <si>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</si>
  <si>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</si>
  <si>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</si>
  <si>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</si>
  <si>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</si>
  <si>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</si>
  <si>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</si>
  <si>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</si>
  <si>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</si>
  <si>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</si>
  <si>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</si>
  <si>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</si>
  <si>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</si>
  <si>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</si>
  <si>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</si>
  <si>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</si>
  <si>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</si>
  <si>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</si>
  <si>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</si>
  <si>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</si>
  <si>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</si>
  <si>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</si>
  <si>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</si>
  <si>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</si>
  <si>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</si>
  <si>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</si>
  <si>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</si>
  <si>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</si>
  <si>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</si>
  <si>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</si>
  <si>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</si>
  <si>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</si>
  <si>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</si>
  <si>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</si>
  <si>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</si>
  <si>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</si>
  <si>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</si>
  <si>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</si>
  <si>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</si>
  <si>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</si>
  <si>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</si>
  <si>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</si>
  <si>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</si>
  <si>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</si>
  <si>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</si>
  <si>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</si>
  <si>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</si>
  <si>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</si>
  <si>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</si>
  <si>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</si>
  <si>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</si>
  <si>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</si>
  <si>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</si>
  <si>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</si>
  <si>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</si>
  <si>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</si>
  <si>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</si>
  <si>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</si>
  <si>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</si>
  <si>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</si>
  <si>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</si>
  <si>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</si>
  <si>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</si>
  <si>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</si>
  <si>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</si>
  <si>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</si>
  <si>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</si>
  <si>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</si>
  <si>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</si>
  <si>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</si>
  <si>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</si>
  <si>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</si>
  <si>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</si>
  <si>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</si>
  <si>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</si>
  <si>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</si>
  <si>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</si>
  <si>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</si>
  <si>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</si>
  <si>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</si>
  <si>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</si>
  <si>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</si>
  <si>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</si>
  <si>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</si>
  <si>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</si>
  <si>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</si>
  <si>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</si>
  <si>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</si>
  <si>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</si>
  <si>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</si>
  <si>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</si>
  <si>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</si>
  <si>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</si>
  <si>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</si>
  <si>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</si>
  <si>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</si>
  <si>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</si>
  <si>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</si>
  <si>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</si>
  <si>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</si>
  <si>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</si>
  <si>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</si>
  <si>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</si>
  <si>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</si>
  <si>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</si>
  <si>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</si>
  <si>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</si>
  <si>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</si>
  <si>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</si>
  <si>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</si>
  <si>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</si>
  <si>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</si>
  <si>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</si>
  <si>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</si>
  <si>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</si>
  <si>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</si>
  <si>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</si>
  <si>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</si>
  <si>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</si>
  <si>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</si>
  <si>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</si>
  <si>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</si>
  <si>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</si>
  <si>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</si>
  <si>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</si>
  <si>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</si>
  <si>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</si>
  <si>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</si>
  <si>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</si>
  <si>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</si>
  <si>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</si>
  <si>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</si>
  <si>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</si>
  <si>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</si>
  <si>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</si>
  <si>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</si>
  <si>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</si>
  <si>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</si>
  <si>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</si>
  <si>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</si>
  <si>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</si>
  <si>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</si>
  <si>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</si>
  <si>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</si>
  <si>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</si>
  <si>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</si>
  <si>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</si>
  <si>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</si>
  <si>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</si>
  <si>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</si>
  <si>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</si>
  <si>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</si>
  <si>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</si>
  <si>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</si>
  <si>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</si>
  <si>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</si>
  <si>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</si>
  <si>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</si>
  <si>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</si>
  <si>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</si>
  <si>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</si>
  <si>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</si>
  <si>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</si>
  <si>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</si>
  <si>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</si>
  <si>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</si>
  <si>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</si>
  <si>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</si>
  <si>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</si>
  <si>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</si>
  <si>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</si>
  <si>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</si>
  <si>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</si>
  <si>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</si>
  <si>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</si>
  <si>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</si>
  <si>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</si>
  <si>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</si>
  <si>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</si>
  <si>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</si>
  <si>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</si>
  <si>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</si>
  <si>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</si>
  <si>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</si>
  <si>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</si>
  <si>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</si>
  <si>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</si>
  <si>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</si>
  <si>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</si>
  <si>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</si>
  <si>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</si>
  <si>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</si>
  <si>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</si>
  <si>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</si>
  <si>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</si>
  <si>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</si>
  <si>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</si>
  <si>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</si>
  <si>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</si>
  <si>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</si>
  <si>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</si>
  <si>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</si>
  <si>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</si>
  <si>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</si>
  <si>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</si>
  <si>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</si>
  <si>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</si>
  <si>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</si>
  <si>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</si>
  <si>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</si>
  <si>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</si>
  <si>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</si>
  <si>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</si>
  <si>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</si>
  <si>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</si>
  <si>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</si>
  <si>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</si>
  <si>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</si>
  <si>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</si>
  <si>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</si>
  <si>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</si>
  <si>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</si>
  <si>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</si>
  <si>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</si>
  <si>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</si>
  <si>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</si>
  <si>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</si>
  <si>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</si>
  <si>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</si>
  <si>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</si>
  <si>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</si>
  <si>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</si>
  <si>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</si>
  <si>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</si>
  <si>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</si>
  <si>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</si>
  <si>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</si>
  <si>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</si>
  <si>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</si>
  <si>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</si>
  <si>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</si>
  <si>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</si>
  <si>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</si>
  <si>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</si>
  <si>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</si>
  <si>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</si>
  <si>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</si>
  <si>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</si>
  <si>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</si>
  <si>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</si>
  <si>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</si>
  <si>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</si>
  <si>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</si>
  <si>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</si>
  <si>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</si>
  <si>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</si>
  <si>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</si>
  <si>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</si>
  <si>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</si>
  <si>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</si>
  <si>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</si>
  <si>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</si>
  <si>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</si>
  <si>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</si>
  <si>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</si>
  <si>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</si>
  <si>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</si>
  <si>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</si>
  <si>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</si>
  <si>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</si>
  <si>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</si>
  <si>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</si>
  <si>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</si>
  <si>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</si>
  <si>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</si>
  <si>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</si>
  <si>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</si>
  <si>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</si>
  <si>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</si>
  <si>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</si>
  <si>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</si>
  <si>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</si>
  <si>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</si>
  <si>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</si>
  <si>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</si>
  <si>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</si>
  <si>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</si>
  <si>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</si>
  <si>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</si>
  <si>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</si>
  <si>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</si>
  <si>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</si>
  <si>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</si>
  <si>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</si>
  <si>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</si>
  <si>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</si>
  <si>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</si>
  <si>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</si>
  <si>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</si>
  <si>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</si>
  <si>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</si>
  <si>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</si>
  <si>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</si>
  <si>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</si>
  <si>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</si>
  <si>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</si>
  <si>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</si>
  <si>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</si>
  <si>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</si>
  <si>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</si>
  <si>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</si>
  <si>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</si>
  <si>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</si>
  <si>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</si>
  <si>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</si>
  <si>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</si>
  <si>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</si>
  <si>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</si>
  <si>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</si>
  <si>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</si>
  <si>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</si>
  <si>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</si>
  <si>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</si>
  <si>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</si>
  <si>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</si>
  <si>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</si>
  <si>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</si>
  <si>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</si>
  <si>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</si>
  <si>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</si>
  <si>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</si>
  <si>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</si>
  <si>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</si>
  <si>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</si>
  <si>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</si>
  <si>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</si>
  <si>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</si>
  <si>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</si>
  <si>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</si>
  <si>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</si>
  <si>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</si>
  <si>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</si>
  <si>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</si>
  <si>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</si>
  <si>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</si>
  <si>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</si>
  <si>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</si>
  <si>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</si>
  <si>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</si>
  <si>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</si>
  <si>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</si>
  <si>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</si>
  <si>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</si>
  <si>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</si>
  <si>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</si>
  <si>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</si>
  <si>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</si>
  <si>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</si>
  <si>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</si>
  <si>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</si>
  <si>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</si>
  <si>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</si>
  <si>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</si>
  <si>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</si>
  <si>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</si>
  <si>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</si>
  <si>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</si>
  <si>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</si>
  <si>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</si>
  <si>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</si>
  <si>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</si>
  <si>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</si>
  <si>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</si>
  <si>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</si>
  <si>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</si>
  <si>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</si>
  <si>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</si>
  <si>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</si>
  <si>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</si>
  <si>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</si>
  <si>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</si>
  <si>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</si>
  <si>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</si>
  <si>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</si>
  <si>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</si>
  <si>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</si>
  <si>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</si>
  <si>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</si>
  <si>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</si>
  <si>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</si>
  <si>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</si>
  <si>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</si>
  <si>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</si>
  <si>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</si>
  <si>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</si>
  <si>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</si>
  <si>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</si>
  <si>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</si>
  <si>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</si>
  <si>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</si>
  <si>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</si>
  <si>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</si>
  <si>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</si>
  <si>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</si>
  <si>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</si>
  <si>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</si>
  <si>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</si>
  <si>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</si>
  <si>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</si>
  <si>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</si>
  <si>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</si>
  <si>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</si>
  <si>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</si>
  <si>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</si>
  <si>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</si>
  <si>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</si>
  <si>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</si>
  <si>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</si>
  <si>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</si>
  <si>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</si>
  <si>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</si>
  <si>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</si>
  <si>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</si>
  <si>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</si>
  <si>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</si>
  <si>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</si>
  <si>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</si>
  <si>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</si>
  <si>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</si>
  <si>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</si>
  <si>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</si>
  <si>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</si>
  <si>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</si>
  <si>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</si>
  <si>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</si>
  <si>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</si>
  <si>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</si>
  <si>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</si>
  <si>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</si>
  <si>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</si>
  <si>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</si>
  <si>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</si>
  <si>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</si>
  <si>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</si>
  <si>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</si>
  <si>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</si>
  <si>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</si>
  <si>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</si>
  <si>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</si>
  <si>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</si>
  <si>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</si>
  <si>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</si>
  <si>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</si>
  <si>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</si>
  <si>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</si>
  <si>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</si>
  <si>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</si>
  <si>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</si>
  <si>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</si>
  <si>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</si>
  <si>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</si>
  <si>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</si>
  <si>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</si>
  <si>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</si>
  <si>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</si>
  <si>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</si>
  <si>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</si>
  <si>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</si>
  <si>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</si>
  <si>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</si>
  <si>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</si>
  <si>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</si>
  <si>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</si>
  <si>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</si>
  <si>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</si>
  <si>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</si>
  <si>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</si>
  <si>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</si>
  <si>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</si>
  <si>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</si>
  <si>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</si>
  <si>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</si>
  <si>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</si>
  <si>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</si>
  <si>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</si>
  <si>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</si>
  <si>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</si>
  <si>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</si>
  <si>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</si>
  <si>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</si>
  <si>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</si>
  <si>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</si>
  <si>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</si>
  <si>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</si>
  <si>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</si>
  <si>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</si>
  <si>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</si>
  <si>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</si>
  <si>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</si>
  <si>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</si>
  <si>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</si>
  <si>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</si>
  <si>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</si>
  <si>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</si>
  <si>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</si>
  <si>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</si>
  <si>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</si>
  <si>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</si>
  <si>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</si>
  <si>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</si>
  <si>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</si>
  <si>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</si>
  <si>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</si>
  <si>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</si>
  <si>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</si>
  <si>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</si>
  <si>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</si>
  <si>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</si>
  <si>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</si>
  <si>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</si>
  <si>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</si>
  <si>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</si>
  <si>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</si>
  <si>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</si>
  <si>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</si>
  <si>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</si>
  <si>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</si>
  <si>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</si>
  <si>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</si>
  <si>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</si>
  <si>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</si>
  <si>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</si>
  <si>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</si>
  <si>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</si>
  <si>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</si>
  <si>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</si>
  <si>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</si>
  <si>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</si>
  <si>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</si>
  <si>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</si>
  <si>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</si>
  <si>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</si>
  <si>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</si>
  <si>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</si>
  <si>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</si>
  <si>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</si>
  <si>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</si>
  <si>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</si>
  <si>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</si>
  <si>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</si>
  <si>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</si>
  <si>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</si>
  <si>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</si>
  <si>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</si>
  <si>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</si>
  <si>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</si>
  <si>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</si>
  <si>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</si>
  <si>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</si>
  <si>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</si>
  <si>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</si>
  <si>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</si>
  <si>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</si>
  <si>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</si>
  <si>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</si>
  <si>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</si>
  <si>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</si>
  <si>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</si>
  <si>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</si>
  <si>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</si>
  <si>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</si>
  <si>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</si>
  <si>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</si>
  <si>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</si>
  <si>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</si>
  <si>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</si>
  <si>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</si>
  <si>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</si>
  <si>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</si>
  <si>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</si>
  <si>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</si>
  <si>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</si>
  <si>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</si>
  <si>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</si>
  <si>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</si>
  <si>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</si>
  <si>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</si>
  <si>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</si>
  <si>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</si>
  <si>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</si>
  <si>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</si>
  <si>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</si>
  <si>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</si>
  <si>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</si>
  <si>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</si>
  <si>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</si>
  <si>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</si>
  <si>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</si>
  <si>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</si>
  <si>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</si>
  <si>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</si>
  <si>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</si>
  <si>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</si>
  <si>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</si>
  <si>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</si>
  <si>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</si>
  <si>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</si>
  <si>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</si>
  <si>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</si>
  <si>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</si>
  <si>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</si>
  <si>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</si>
  <si>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</si>
  <si>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</si>
  <si>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</si>
  <si>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</si>
  <si>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</si>
  <si>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</si>
  <si>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</si>
  <si>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</si>
  <si>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</si>
  <si>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</si>
  <si>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</si>
  <si>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</si>
  <si>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</si>
  <si>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</si>
  <si>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</si>
  <si>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</si>
  <si>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</si>
  <si>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</si>
  <si>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</si>
  <si>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</si>
  <si>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</si>
  <si>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</si>
  <si>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</si>
  <si>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</si>
  <si>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</si>
  <si>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</si>
  <si>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</si>
  <si>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</si>
  <si>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</si>
  <si>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</si>
  <si>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</si>
  <si>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</si>
  <si>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</si>
  <si>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</si>
  <si>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</si>
  <si>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</si>
  <si>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</si>
  <si>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</si>
  <si>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</si>
  <si>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</si>
  <si>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</si>
  <si>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</si>
  <si>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</si>
  <si>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</si>
  <si>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</si>
  <si>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</si>
  <si>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</si>
  <si>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</si>
  <si>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</si>
  <si>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</si>
  <si>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</si>
  <si>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</si>
  <si>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</si>
  <si>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</si>
  <si>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</si>
  <si>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</si>
  <si>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</si>
  <si>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</si>
  <si>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</si>
  <si>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</si>
  <si>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</si>
  <si>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</si>
  <si>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</si>
  <si>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</si>
  <si>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</si>
  <si>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</si>
  <si>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</si>
  <si>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</si>
  <si>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</si>
  <si>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</si>
  <si>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</si>
  <si>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</si>
  <si>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</si>
  <si>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</si>
  <si>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</si>
  <si>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</si>
  <si>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</si>
  <si>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</si>
  <si>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</si>
  <si>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</si>
  <si>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</si>
  <si>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</si>
  <si>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</si>
  <si>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</si>
  <si>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</si>
  <si>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</si>
  <si>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</si>
  <si>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</si>
  <si>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</si>
  <si>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</si>
  <si>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</si>
  <si>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</si>
  <si>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</si>
  <si>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</si>
  <si>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</si>
  <si>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</si>
  <si>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</si>
  <si>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</si>
  <si>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</si>
  <si>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</si>
  <si>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</si>
  <si>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</si>
  <si>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</si>
  <si>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</si>
  <si>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</si>
  <si>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</si>
  <si>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</si>
  <si>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</si>
  <si>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</si>
  <si>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</si>
  <si>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</si>
  <si>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</si>
  <si>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</si>
  <si>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</si>
  <si>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</si>
  <si>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</si>
  <si>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</si>
  <si>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</si>
  <si>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</si>
  <si>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</si>
  <si>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</si>
  <si>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</si>
  <si>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</si>
  <si>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</si>
  <si>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</si>
  <si>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</si>
  <si>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</si>
  <si>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</si>
  <si>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</si>
  <si>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</si>
  <si>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</si>
  <si>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</si>
  <si>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</si>
  <si>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</si>
  <si>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</si>
  <si>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</si>
  <si>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</si>
  <si>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</si>
  <si>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</si>
  <si>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</si>
  <si>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</si>
  <si>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</si>
  <si>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</si>
  <si>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</si>
  <si>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</si>
  <si>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</si>
  <si>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</si>
  <si>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</si>
  <si>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</si>
  <si>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</si>
  <si>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</si>
  <si>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</si>
  <si>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</si>
  <si>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</si>
  <si>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</si>
  <si>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</si>
  <si>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</si>
  <si>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</si>
  <si>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</si>
  <si>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</si>
  <si>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</si>
  <si>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</si>
  <si>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</si>
  <si>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</si>
  <si>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</si>
  <si>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</si>
  <si>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</si>
  <si>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</si>
  <si>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</si>
  <si>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</si>
  <si>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</si>
  <si>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</si>
  <si>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</si>
  <si>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</si>
  <si>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</si>
  <si>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</si>
  <si>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</si>
  <si>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</si>
  <si>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</si>
  <si>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</si>
  <si>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</si>
  <si>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</si>
  <si>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</si>
  <si>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</si>
  <si>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</si>
  <si>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</si>
  <si>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</si>
  <si>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</si>
  <si>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</si>
  <si>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</si>
  <si>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</si>
  <si>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</si>
  <si>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</si>
  <si>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</si>
  <si>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</si>
  <si>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</si>
  <si>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</si>
  <si>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</si>
  <si>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</si>
  <si>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</si>
  <si>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</si>
  <si>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</si>
  <si>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</si>
  <si>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</si>
  <si>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</si>
  <si>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</si>
  <si>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</si>
  <si>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</si>
  <si>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</si>
  <si>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</si>
  <si>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</si>
  <si>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</si>
  <si>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</si>
  <si>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</si>
  <si>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</si>
  <si>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</si>
  <si>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</si>
  <si>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</si>
  <si>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</si>
  <si>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</si>
  <si>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</si>
  <si>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</si>
  <si>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</si>
  <si>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</si>
  <si>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</si>
  <si>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</si>
  <si>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</si>
  <si>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</si>
  <si>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</si>
  <si>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</si>
  <si>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</si>
  <si>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</si>
  <si>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</si>
  <si>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</si>
  <si>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</si>
  <si>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</si>
  <si>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</si>
  <si>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</si>
  <si>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</si>
  <si>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</si>
  <si>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</si>
  <si>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</si>
  <si>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</si>
  <si>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</si>
  <si>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</si>
  <si>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</si>
  <si>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</si>
  <si>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</si>
  <si>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</si>
  <si>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</si>
  <si>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</si>
  <si>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</si>
  <si>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</si>
  <si>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</si>
  <si>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</si>
  <si>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</si>
  <si>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</si>
  <si>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</si>
  <si>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</si>
  <si>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</si>
  <si>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</si>
  <si>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</si>
  <si>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</si>
  <si>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</si>
  <si>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</si>
  <si>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</si>
  <si>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</si>
  <si>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</si>
  <si>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</si>
  <si>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</si>
  <si>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</si>
  <si>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</si>
  <si>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</si>
  <si>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</si>
  <si>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</si>
  <si>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</si>
  <si>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</si>
  <si>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</si>
  <si>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</si>
  <si>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</si>
  <si>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</si>
  <si>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</si>
  <si>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</si>
  <si>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</si>
  <si>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</si>
  <si>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</si>
  <si>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</si>
  <si>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</si>
  <si>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</si>
  <si>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</si>
  <si>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</si>
  <si>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</si>
  <si>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</si>
  <si>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</si>
  <si>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</si>
  <si>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</si>
  <si>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</si>
  <si>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</si>
  <si>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</si>
  <si>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</si>
  <si>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</si>
  <si>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</si>
  <si>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</si>
  <si>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</si>
  <si>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</si>
  <si>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</si>
  <si>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</si>
  <si>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</si>
  <si>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</si>
  <si>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</si>
  <si>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</si>
  <si>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</si>
  <si>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</si>
  <si>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</si>
  <si>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</si>
  <si>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</si>
  <si>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</si>
  <si>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</si>
  <si>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</si>
  <si>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</si>
  <si>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</si>
  <si>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</si>
  <si>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</si>
  <si>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</si>
  <si>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</si>
  <si>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</si>
  <si>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</si>
  <si>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</si>
  <si>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</si>
  <si>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</si>
  <si>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</si>
  <si>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</si>
  <si>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</si>
  <si>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</si>
  <si>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</si>
  <si>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</si>
  <si>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</si>
  <si>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</si>
  <si>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</si>
  <si>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</si>
  <si>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</si>
  <si>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</si>
  <si>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</si>
  <si>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</si>
  <si>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</si>
  <si>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</si>
  <si>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</si>
  <si>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</si>
  <si>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</si>
  <si>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</si>
  <si>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</si>
  <si>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</si>
  <si>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</si>
  <si>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</si>
  <si>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</si>
  <si>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</si>
  <si>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</si>
  <si>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</si>
  <si>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</si>
  <si>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</si>
  <si>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</si>
  <si>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</si>
  <si>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</si>
  <si>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</si>
  <si>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</si>
  <si>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</si>
  <si>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</si>
  <si>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</si>
  <si>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</si>
  <si>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</si>
  <si>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</si>
  <si>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</si>
  <si>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</si>
  <si>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</si>
  <si>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</si>
  <si>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</si>
  <si>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</si>
  <si>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</si>
  <si>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</si>
  <si>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</si>
  <si>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</si>
  <si>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</si>
  <si>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</si>
  <si>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</si>
  <si>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</si>
  <si>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</si>
  <si>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</si>
  <si>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</si>
  <si>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</si>
  <si>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</si>
  <si>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</si>
  <si>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</si>
  <si>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</si>
  <si>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</si>
  <si>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</si>
  <si>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</si>
  <si>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</si>
  <si>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</si>
  <si>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</si>
  <si>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</si>
  <si>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</si>
  <si>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</si>
  <si>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</si>
  <si>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</si>
  <si>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</si>
  <si>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</si>
  <si>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</si>
  <si>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</si>
  <si>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</si>
  <si>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</si>
  <si>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</si>
  <si>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</si>
  <si>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</si>
  <si>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</si>
  <si>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</si>
  <si>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</si>
  <si>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</si>
  <si>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</si>
  <si>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</si>
  <si>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</si>
  <si>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</si>
  <si>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</si>
  <si>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</si>
  <si>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</si>
  <si>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</si>
  <si>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</si>
  <si>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</si>
  <si>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</si>
  <si>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</si>
  <si>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</si>
  <si>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</si>
  <si>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</si>
  <si>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</si>
  <si>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</si>
  <si>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</si>
  <si>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</si>
  <si>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</si>
  <si>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</si>
  <si>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</si>
  <si>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</si>
  <si>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</si>
  <si>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</si>
  <si>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</si>
  <si>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</si>
  <si>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</si>
  <si>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</si>
  <si>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</si>
  <si>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</si>
  <si>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</si>
  <si>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</si>
  <si>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</si>
  <si>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</si>
  <si>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</si>
  <si>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</si>
  <si>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</si>
  <si>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</si>
  <si>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</si>
  <si>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</si>
  <si>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</si>
  <si>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</si>
  <si>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</si>
  <si>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</si>
  <si>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</si>
  <si>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</si>
  <si>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</si>
  <si>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</si>
  <si>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</si>
  <si>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</si>
  <si>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</si>
  <si>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</si>
  <si>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</si>
  <si>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</si>
  <si>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</si>
  <si>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</si>
  <si>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</si>
  <si>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</si>
  <si>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</si>
  <si>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</si>
  <si>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</si>
  <si>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</si>
  <si>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</si>
  <si>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</si>
  <si>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</si>
  <si>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</si>
  <si>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</si>
  <si>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</si>
  <si>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</si>
  <si>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</si>
  <si>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</si>
  <si>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</si>
  <si>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</si>
  <si>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</si>
  <si>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</si>
  <si>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</si>
  <si>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</si>
  <si>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</si>
  <si>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</si>
  <si>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</si>
  <si>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</si>
  <si>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</si>
  <si>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</si>
  <si>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</si>
  <si>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</si>
  <si>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</si>
  <si>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</si>
  <si>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</si>
  <si>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</si>
  <si>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</si>
  <si>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</si>
  <si>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</si>
  <si>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</si>
  <si>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</si>
  <si>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</si>
  <si>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</si>
  <si>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</si>
  <si>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</si>
  <si>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</si>
  <si>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</si>
  <si>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</si>
  <si>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</si>
  <si>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</si>
  <si>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</si>
  <si>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</si>
  <si>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</si>
  <si>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</si>
  <si>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</si>
  <si>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</si>
  <si>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</si>
  <si>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</si>
  <si>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</si>
  <si>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</si>
  <si>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</si>
  <si>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</si>
  <si>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</si>
  <si>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</si>
  <si>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</si>
  <si>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</si>
  <si>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</si>
  <si>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</si>
  <si>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</si>
  <si>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</si>
  <si>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</si>
  <si>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</si>
  <si>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</si>
  <si>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</si>
  <si>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</si>
  <si>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</si>
  <si>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</si>
  <si>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</si>
  <si>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</si>
  <si>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</si>
  <si>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</si>
  <si>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</si>
  <si>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</si>
  <si>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</si>
  <si>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</si>
  <si>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</si>
  <si>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</si>
  <si>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</si>
  <si>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</si>
  <si>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</si>
  <si>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</si>
  <si>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</si>
  <si>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</si>
  <si>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</si>
  <si>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</si>
  <si>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</si>
  <si>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</si>
  <si>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</si>
  <si>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</si>
  <si>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</si>
  <si>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</si>
  <si>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</si>
  <si>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</si>
  <si>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</si>
  <si>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</si>
  <si>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</si>
  <si>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</si>
  <si>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</si>
  <si>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</si>
  <si>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</si>
  <si>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</si>
  <si>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</si>
  <si>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</si>
  <si>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</si>
  <si>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</si>
  <si>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</si>
  <si>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</si>
  <si>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</si>
  <si>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</si>
  <si>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</si>
  <si>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</si>
  <si>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</si>
  <si>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</si>
  <si>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</si>
  <si>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</si>
  <si>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</si>
  <si>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</si>
  <si>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</si>
  <si>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</si>
  <si>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</si>
  <si>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</si>
  <si>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</si>
  <si>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</si>
  <si>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</si>
  <si>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</si>
  <si>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</si>
  <si>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</si>
  <si>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</si>
  <si>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</si>
  <si>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</si>
  <si>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</si>
  <si>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</si>
  <si>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</si>
  <si>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</si>
  <si>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</si>
  <si>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</si>
  <si>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</si>
  <si>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</si>
  <si>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</si>
  <si>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</si>
  <si>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</si>
  <si>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</si>
  <si>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</si>
  <si>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</si>
  <si>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</si>
  <si>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</si>
  <si>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</si>
  <si>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</si>
  <si>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</si>
  <si>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</si>
  <si>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</si>
  <si>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</si>
  <si>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</si>
  <si>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</si>
  <si>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</si>
  <si>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</si>
  <si>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</si>
  <si>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</si>
  <si>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</si>
  <si>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</si>
  <si>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</si>
  <si>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</si>
  <si>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</si>
  <si>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</si>
  <si>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</si>
  <si>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</si>
  <si>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</si>
  <si>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</si>
  <si>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</si>
  <si>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</si>
  <si>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</si>
  <si>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</si>
  <si>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</si>
  <si>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</si>
  <si>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</si>
  <si>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</si>
  <si>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</si>
  <si>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</si>
  <si>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</si>
  <si>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</si>
  <si>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</si>
  <si>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</si>
  <si>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</si>
  <si>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</si>
  <si>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</si>
  <si>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</si>
  <si>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</si>
  <si>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</si>
  <si>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</si>
  <si>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</si>
  <si>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</si>
  <si>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</si>
  <si>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</si>
  <si>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</si>
  <si>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</si>
  <si>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</si>
  <si>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</si>
  <si>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</si>
  <si>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</si>
  <si>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</si>
  <si>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</si>
  <si>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</si>
  <si>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</si>
  <si>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</si>
  <si>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</si>
  <si>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</si>
  <si>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</si>
  <si>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</si>
  <si>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</si>
  <si>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</si>
  <si>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</si>
  <si>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</si>
  <si>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</si>
  <si>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</si>
  <si>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</si>
  <si>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</si>
  <si>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</si>
  <si>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</si>
  <si>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</si>
  <si>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</si>
  <si>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</si>
  <si>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</si>
  <si>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</si>
  <si>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</si>
  <si>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</si>
  <si>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</si>
  <si>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</si>
  <si>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</si>
  <si>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</si>
  <si>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</si>
  <si>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</si>
  <si>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</si>
  <si>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</si>
  <si>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</si>
  <si>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</si>
  <si>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</si>
  <si>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</si>
  <si>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</si>
  <si>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</si>
  <si>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</si>
  <si>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</si>
  <si>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</si>
  <si>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</si>
  <si>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</si>
  <si>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</si>
  <si>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</si>
  <si>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</si>
  <si>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</si>
  <si>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</si>
  <si>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</si>
  <si>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</si>
  <si>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</si>
  <si>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</si>
  <si>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</si>
  <si>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</si>
  <si>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</si>
  <si>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</si>
  <si>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</si>
  <si>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</si>
  <si>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</si>
  <si>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</si>
  <si>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</si>
  <si>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</si>
  <si>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</si>
  <si>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</si>
  <si>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</si>
  <si>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</si>
  <si>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</si>
  <si>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</si>
  <si>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</si>
  <si>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</si>
  <si>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</si>
  <si>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</si>
  <si>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</si>
  <si>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</si>
  <si>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</si>
  <si>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</si>
  <si>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</si>
  <si>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</si>
  <si>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</si>
  <si>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</si>
  <si>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</si>
  <si>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</si>
  <si>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</si>
  <si>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</si>
  <si>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</si>
  <si>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</si>
  <si>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</si>
  <si>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</si>
  <si>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</si>
  <si>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</si>
  <si>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</si>
  <si>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</si>
  <si>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</si>
  <si>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</si>
  <si>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</si>
  <si>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</si>
  <si>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</si>
  <si>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</si>
  <si>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</si>
  <si>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</si>
  <si>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</si>
  <si>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</si>
  <si>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</si>
  <si>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</si>
  <si>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</si>
  <si>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</si>
  <si>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</si>
  <si>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</si>
  <si>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</si>
  <si>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</si>
  <si>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</si>
  <si>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</si>
  <si>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</si>
  <si>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</si>
  <si>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</si>
  <si>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</si>
  <si>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</si>
  <si>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</si>
  <si>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</si>
  <si>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</si>
  <si>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</si>
  <si>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</si>
  <si>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</si>
  <si>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</si>
  <si>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</si>
  <si>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</si>
  <si>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</si>
  <si>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</si>
  <si>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</si>
  <si>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</si>
  <si>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</si>
  <si>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</si>
  <si>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</si>
  <si>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</si>
  <si>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</si>
  <si>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</si>
  <si>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</si>
  <si>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</si>
  <si>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</si>
  <si>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</si>
  <si>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</si>
  <si>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</si>
  <si>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</si>
  <si>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</si>
  <si>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</si>
  <si>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</si>
  <si>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</si>
  <si>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</si>
  <si>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</si>
  <si>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</si>
  <si>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</si>
  <si>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</si>
  <si>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</si>
  <si>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</si>
  <si>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</si>
  <si>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</si>
  <si>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</si>
  <si>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</si>
  <si>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</si>
  <si>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</si>
  <si>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</si>
  <si>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</si>
  <si>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</si>
  <si>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</si>
  <si>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</si>
  <si>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</si>
  <si>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</si>
  <si>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</si>
  <si>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</si>
  <si>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</si>
  <si>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</si>
  <si>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</si>
  <si>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</si>
  <si>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</si>
  <si>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</si>
  <si>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</si>
  <si>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</si>
  <si>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</si>
  <si>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</si>
  <si>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</si>
  <si>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</si>
  <si>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</si>
  <si>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</si>
  <si>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</si>
  <si>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</si>
  <si>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</si>
  <si>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</si>
  <si>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</si>
  <si>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</si>
  <si>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</si>
  <si>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</si>
  <si>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</si>
  <si>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</si>
  <si>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</si>
  <si>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</si>
  <si>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</si>
  <si>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</si>
  <si>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</si>
  <si>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</si>
  <si>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</si>
  <si>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</si>
  <si>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</si>
  <si>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</si>
  <si>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</si>
  <si>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</si>
  <si>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</si>
  <si>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</si>
  <si>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</si>
  <si>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</si>
  <si>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</si>
  <si>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</si>
  <si>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</si>
  <si>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</si>
  <si>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</si>
  <si>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</si>
  <si>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</si>
  <si>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</si>
  <si>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</si>
  <si>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</si>
  <si>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</si>
  <si>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</si>
  <si>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</si>
  <si>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</si>
  <si>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</si>
  <si>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</si>
  <si>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</si>
  <si>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</si>
  <si>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</si>
  <si>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</si>
  <si>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</si>
  <si>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</si>
  <si>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</si>
  <si>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</si>
  <si>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</si>
  <si>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</si>
  <si>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</si>
  <si>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</si>
  <si>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</si>
  <si>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</si>
  <si>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</si>
  <si>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</si>
  <si>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</si>
  <si>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</si>
  <si>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</si>
  <si>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</si>
  <si>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</si>
  <si>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</si>
  <si>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</si>
  <si>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</si>
  <si>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</si>
  <si>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</si>
  <si>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</si>
  <si>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</si>
  <si>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</si>
  <si>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</si>
  <si>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</si>
  <si>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</si>
  <si>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</si>
  <si>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</si>
  <si>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</si>
  <si>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</si>
  <si>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</si>
  <si>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</si>
  <si>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</si>
  <si>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</si>
  <si>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</si>
  <si>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</si>
  <si>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</si>
  <si>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</si>
  <si>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</si>
  <si>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</si>
  <si>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</si>
  <si>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</si>
  <si>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</si>
  <si>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</si>
  <si>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</si>
  <si>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</si>
  <si>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</si>
  <si>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</si>
  <si>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</si>
  <si>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</si>
  <si>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</si>
  <si>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</si>
  <si>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</si>
  <si>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</si>
  <si>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</si>
  <si>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</si>
  <si>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</si>
  <si>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</si>
  <si>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</si>
  <si>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</si>
  <si>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</si>
  <si>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</si>
  <si>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</si>
  <si>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</si>
  <si>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</si>
  <si>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</si>
  <si>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</si>
  <si>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</si>
  <si>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</si>
  <si>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</si>
  <si>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</si>
  <si>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</si>
  <si>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</si>
  <si>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</si>
  <si>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</si>
  <si>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</si>
  <si>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</si>
  <si>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</si>
  <si>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</si>
  <si>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</si>
  <si>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</si>
  <si>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</si>
  <si>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</si>
  <si>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</si>
  <si>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</si>
  <si>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</si>
  <si>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</si>
  <si>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</si>
  <si>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</si>
  <si>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</si>
  <si>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</si>
  <si>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</si>
  <si>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</si>
  <si>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</si>
  <si>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</si>
  <si>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</si>
  <si>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</si>
  <si>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</si>
  <si>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</si>
  <si>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</si>
  <si>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</si>
  <si>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</si>
  <si>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</si>
  <si>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</si>
  <si>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</si>
  <si>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</si>
  <si>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</si>
  <si>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</si>
  <si>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</si>
  <si>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</si>
  <si>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</si>
  <si>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</si>
  <si>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</si>
  <si>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</si>
  <si>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</si>
  <si>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</si>
  <si>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</si>
  <si>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</si>
  <si>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</si>
  <si>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</si>
  <si>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</si>
  <si>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</si>
  <si>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</si>
  <si>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</si>
  <si>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</si>
  <si>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</si>
  <si>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</si>
  <si>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</si>
  <si>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</si>
  <si>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</si>
  <si>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</si>
  <si>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</si>
  <si>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</si>
  <si>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</si>
  <si>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</si>
  <si>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</si>
  <si>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</si>
  <si>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</si>
  <si>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</si>
  <si>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</si>
  <si>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</si>
  <si>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</si>
  <si>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</si>
  <si>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</si>
  <si>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</si>
  <si>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</si>
  <si>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</si>
  <si>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</si>
  <si>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</si>
  <si>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</si>
  <si>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</si>
  <si>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</si>
  <si>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</si>
  <si>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</si>
  <si>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</si>
  <si>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</si>
  <si>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</si>
  <si>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</si>
  <si>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</si>
  <si>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</si>
  <si>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</si>
  <si>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</si>
  <si>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</si>
  <si>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</si>
  <si>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</si>
  <si>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</si>
  <si>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</si>
  <si>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</si>
  <si>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</si>
  <si>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</si>
  <si>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</si>
  <si>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</si>
  <si>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</si>
  <si>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</si>
  <si>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</si>
  <si>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</si>
  <si>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</si>
  <si>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</si>
  <si>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</si>
  <si>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</si>
  <si>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</si>
  <si>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</si>
  <si>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</si>
  <si>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</si>
  <si>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</si>
  <si>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</si>
  <si>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</si>
  <si>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</si>
  <si>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</si>
  <si>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</si>
  <si>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</si>
  <si>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</si>
  <si>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</si>
  <si>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</si>
  <si>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</si>
  <si>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</si>
  <si>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</si>
  <si>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</si>
  <si>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</si>
  <si>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</si>
  <si>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</si>
  <si>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</si>
  <si>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</si>
  <si>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</si>
  <si>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</si>
  <si>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</si>
  <si>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</si>
  <si>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</si>
  <si>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</si>
  <si>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</si>
  <si>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</si>
  <si>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</si>
  <si>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</si>
  <si>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</si>
  <si>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</si>
  <si>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</si>
  <si>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</si>
  <si>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</si>
  <si>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</si>
  <si>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</si>
  <si>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</si>
  <si>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</si>
  <si>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</si>
  <si>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</si>
  <si>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</si>
  <si>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</si>
  <si>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</si>
  <si>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</si>
  <si>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</si>
  <si>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</si>
  <si>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</si>
  <si>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</si>
  <si>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</si>
  <si>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</si>
  <si>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</si>
  <si>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</si>
  <si>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</si>
  <si>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</si>
  <si>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</si>
  <si>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</si>
  <si>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</si>
  <si>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</si>
  <si>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</si>
  <si>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</si>
  <si>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</si>
  <si>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</si>
  <si>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</si>
  <si>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</si>
  <si>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</si>
  <si>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</si>
  <si>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</si>
  <si>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</si>
  <si>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</si>
  <si>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</si>
  <si>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</si>
  <si>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</si>
  <si>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</si>
  <si>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</si>
  <si>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</si>
  <si>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</si>
  <si>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</si>
  <si>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</si>
  <si>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</si>
  <si>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</si>
  <si>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</si>
  <si>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</si>
  <si>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</si>
  <si>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</si>
  <si>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</si>
  <si>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</si>
  <si>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</si>
  <si>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</si>
  <si>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</si>
  <si>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</si>
  <si>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</si>
  <si>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</si>
  <si>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</si>
  <si>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</si>
  <si>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</si>
  <si>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</si>
  <si>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</si>
  <si>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</si>
  <si>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</si>
  <si>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</si>
  <si>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</si>
  <si>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</si>
  <si>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</si>
  <si>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</si>
  <si>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</si>
  <si>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</si>
  <si>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</si>
  <si>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</si>
  <si>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</si>
  <si>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</si>
  <si>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</si>
  <si>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</si>
  <si>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</si>
  <si>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</si>
  <si>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</si>
  <si>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</si>
  <si>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</si>
  <si>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</si>
  <si>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</si>
  <si>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</si>
  <si>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</si>
  <si>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</si>
  <si>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</si>
  <si>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</si>
  <si>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</si>
  <si>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</si>
  <si>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</si>
  <si>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</si>
  <si>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</si>
  <si>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</si>
  <si>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</si>
  <si>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</si>
  <si>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</si>
  <si>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</si>
  <si>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</si>
  <si>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</si>
  <si>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</si>
  <si>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</si>
  <si>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</si>
  <si>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</si>
  <si>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</si>
  <si>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</si>
  <si>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</si>
  <si>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</si>
  <si>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</si>
  <si>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</si>
  <si>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</si>
  <si>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</si>
  <si>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</si>
  <si>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</si>
  <si>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</si>
  <si>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</si>
  <si>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</si>
  <si>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</si>
  <si>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</si>
  <si>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</si>
  <si>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</si>
  <si>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</si>
  <si>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</si>
  <si>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</si>
  <si>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</si>
  <si>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</si>
  <si>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</si>
  <si>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</si>
  <si>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</si>
  <si>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</si>
  <si>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</si>
  <si>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</si>
  <si>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</si>
  <si>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</si>
  <si>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</si>
  <si>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</si>
  <si>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</si>
  <si>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</si>
  <si>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</si>
  <si>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</si>
  <si>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</si>
  <si>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</si>
  <si>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</si>
  <si>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</si>
  <si>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</si>
  <si>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</si>
  <si>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</si>
  <si>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</si>
  <si>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</si>
  <si>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</si>
  <si>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</si>
  <si>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</si>
  <si>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</si>
  <si>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</si>
  <si>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</si>
  <si>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</si>
  <si>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</si>
  <si>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</si>
  <si>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</si>
  <si>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</si>
  <si>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</si>
  <si>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</si>
  <si>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</si>
  <si>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</si>
  <si>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</si>
  <si>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</si>
  <si>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</si>
  <si>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</si>
  <si>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</si>
  <si>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</si>
  <si>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</si>
  <si>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</si>
  <si>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</si>
  <si>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</si>
  <si>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</si>
  <si>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</si>
  <si>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</si>
  <si>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</si>
  <si>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</si>
  <si>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</si>
  <si>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</si>
  <si>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</si>
  <si>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</si>
  <si>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</si>
  <si>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</si>
  <si>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</si>
  <si>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</si>
  <si>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</si>
  <si>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</si>
  <si>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</si>
  <si>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</si>
  <si>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</si>
  <si>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</si>
  <si>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</si>
  <si>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</si>
  <si>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</si>
  <si>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</si>
  <si>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</si>
  <si>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</si>
  <si>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</si>
  <si>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</si>
  <si>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</si>
  <si>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</si>
  <si>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</si>
  <si>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</si>
  <si>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</si>
  <si>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</si>
  <si>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</si>
  <si>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</si>
  <si>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</si>
  <si>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</si>
  <si>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</si>
  <si>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</si>
  <si>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</si>
  <si>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</si>
  <si>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</si>
  <si>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</si>
  <si>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</si>
  <si>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</si>
  <si>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</si>
  <si>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</si>
  <si>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</si>
  <si>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</si>
  <si>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</si>
  <si>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</si>
  <si>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</si>
  <si>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</si>
  <si>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</si>
  <si>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</si>
  <si>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</si>
  <si>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</si>
  <si>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</si>
  <si>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</si>
  <si>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</si>
  <si>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</si>
  <si>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</si>
  <si>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</si>
  <si>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</si>
  <si>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</si>
  <si>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</si>
  <si>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</si>
  <si>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</si>
  <si>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</si>
  <si>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</si>
  <si>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</si>
  <si>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</si>
  <si>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</si>
  <si>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</si>
  <si>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</si>
  <si>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</si>
  <si>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</si>
  <si>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</si>
  <si>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</si>
  <si>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</si>
  <si>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</si>
  <si>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</si>
  <si>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</si>
  <si>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</si>
  <si>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</si>
  <si>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</si>
  <si>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</si>
  <si>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</si>
  <si>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</si>
  <si>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</si>
  <si>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</si>
  <si>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</si>
  <si>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</si>
  <si>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</si>
  <si>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</si>
  <si>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</si>
  <si>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</si>
  <si>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</si>
  <si>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</si>
  <si>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</si>
  <si>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</si>
  <si>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</si>
  <si>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</si>
  <si>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</si>
  <si>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</si>
  <si>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</si>
  <si>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</si>
  <si>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</si>
  <si>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</si>
  <si>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</si>
  <si>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</si>
  <si>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</si>
  <si>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</si>
  <si>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</si>
  <si>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</si>
  <si>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</si>
  <si>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</si>
  <si>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</si>
  <si>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</si>
  <si>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</si>
  <si>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</si>
  <si>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</si>
  <si>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</si>
  <si>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</si>
  <si>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</si>
  <si>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</si>
  <si>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</si>
  <si>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</si>
  <si>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</si>
  <si>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</si>
  <si>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</si>
  <si>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</si>
  <si>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</si>
  <si>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</si>
  <si>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</si>
  <si>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</si>
  <si>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</si>
  <si>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</si>
  <si>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</si>
  <si>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</si>
  <si>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</si>
  <si>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</si>
  <si>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</si>
  <si>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</si>
  <si>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</si>
  <si>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</si>
  <si>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</si>
  <si>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</si>
  <si>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</si>
  <si>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</si>
  <si>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</si>
  <si>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</si>
  <si>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</si>
  <si>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</si>
  <si>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</si>
  <si>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</si>
  <si>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</si>
  <si>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</si>
  <si>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</si>
  <si>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</si>
  <si>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</si>
  <si>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</si>
  <si>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</si>
  <si>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</si>
  <si>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</si>
  <si>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</si>
  <si>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</si>
  <si>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</si>
  <si>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</si>
  <si>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</si>
  <si>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</si>
  <si>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</si>
  <si>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</si>
  <si>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</si>
  <si>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</si>
  <si>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</si>
  <si>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</si>
  <si>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</si>
  <si>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</si>
  <si>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</si>
  <si>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</si>
  <si>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</si>
  <si>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</si>
  <si>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</si>
  <si>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</si>
  <si>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</si>
  <si>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</si>
  <si>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</si>
  <si>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</si>
  <si>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</si>
  <si>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</si>
  <si>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</si>
  <si>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</si>
  <si>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</si>
  <si>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</si>
  <si>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</si>
  <si>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</si>
  <si>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</si>
  <si>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</si>
  <si>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</si>
  <si>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</si>
  <si>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</si>
  <si>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</si>
  <si>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</si>
  <si>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</si>
  <si>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</si>
  <si>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</si>
  <si>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</si>
  <si>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</si>
  <si>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</si>
  <si>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</si>
  <si>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</si>
  <si>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</si>
  <si>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</si>
  <si>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</si>
  <si>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</si>
  <si>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</si>
  <si>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</si>
  <si>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</si>
  <si>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</si>
  <si>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</si>
  <si>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</si>
  <si>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</si>
  <si>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</si>
  <si>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</si>
  <si>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</si>
  <si>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</si>
  <si>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</si>
  <si>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</si>
  <si>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</si>
  <si>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</si>
  <si>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</si>
  <si>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</si>
  <si>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</si>
  <si>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</si>
  <si>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</si>
  <si>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</si>
  <si>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</si>
  <si>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</si>
  <si>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</si>
  <si>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</si>
  <si>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</si>
  <si>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</si>
  <si>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</si>
  <si>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</si>
  <si>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</si>
  <si>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</si>
  <si>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</si>
  <si>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</si>
  <si>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</si>
  <si>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</si>
  <si>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</si>
  <si>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</si>
  <si>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</si>
  <si>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</si>
  <si>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</si>
  <si>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</si>
  <si>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</si>
  <si>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</si>
  <si>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</si>
  <si>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</si>
  <si>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</si>
  <si>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</si>
  <si>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</si>
  <si>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</si>
  <si>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</si>
  <si>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</si>
  <si>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</si>
  <si>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</si>
  <si>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</si>
  <si>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</si>
  <si>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</si>
  <si>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</si>
  <si>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</si>
  <si>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</si>
  <si>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</si>
  <si>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</si>
  <si>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</si>
  <si>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</si>
  <si>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</si>
  <si>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</si>
  <si>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</si>
  <si>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</si>
  <si>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</si>
  <si>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</si>
  <si>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</si>
  <si>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</si>
  <si>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</si>
  <si>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</si>
  <si>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</si>
  <si>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</si>
  <si>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</si>
  <si>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</si>
  <si>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</si>
  <si>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</si>
  <si>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</si>
  <si>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</si>
  <si>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</si>
  <si>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</si>
  <si>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</si>
  <si>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</si>
  <si>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</si>
  <si>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</si>
  <si>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</si>
  <si>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</si>
  <si>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</si>
  <si>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</si>
  <si>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</si>
  <si>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</si>
  <si>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</si>
  <si>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</si>
  <si>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</si>
  <si>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</si>
  <si>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</si>
  <si>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</si>
  <si>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</si>
  <si>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</si>
  <si>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</si>
  <si>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</si>
  <si>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</si>
  <si>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</si>
  <si>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</si>
  <si>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</si>
  <si>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</si>
  <si>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</si>
  <si>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</si>
  <si>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</si>
  <si>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</si>
  <si>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</si>
  <si>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</si>
  <si>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</si>
  <si>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</si>
  <si>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</si>
  <si>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</si>
  <si>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</si>
  <si>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</si>
  <si>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</si>
  <si>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</si>
  <si>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</si>
  <si>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</si>
  <si>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</si>
  <si>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</si>
  <si>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</si>
  <si>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</si>
  <si>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</si>
  <si>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</si>
  <si>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</si>
  <si>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</si>
  <si>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</si>
  <si>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</si>
  <si>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</si>
  <si>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</si>
  <si>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</si>
  <si>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</si>
  <si>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</si>
  <si>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</si>
  <si>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</si>
  <si>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</si>
  <si>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</si>
  <si>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</si>
  <si>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</si>
  <si>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</si>
  <si>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</si>
  <si>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</si>
  <si>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</si>
  <si>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</si>
  <si>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</si>
  <si>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</si>
  <si>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</si>
  <si>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</si>
  <si>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</si>
  <si>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</si>
  <si>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</si>
  <si>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</si>
  <si>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</si>
  <si>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</si>
  <si>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</si>
  <si>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</si>
  <si>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</si>
  <si>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</si>
  <si>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</si>
  <si>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</si>
  <si>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</si>
  <si>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</si>
  <si>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</si>
  <si>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</si>
  <si>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</si>
  <si>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</si>
  <si>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</si>
  <si>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</si>
  <si>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</si>
  <si>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</si>
  <si>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</si>
  <si>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</si>
  <si>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</si>
  <si>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</si>
  <si>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</si>
  <si>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</si>
  <si>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</si>
  <si>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</si>
  <si>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</si>
  <si>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</si>
  <si>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</si>
  <si>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</si>
  <si>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</si>
  <si>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</si>
  <si>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</si>
  <si>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</si>
  <si>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</si>
  <si>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</si>
  <si>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</si>
  <si>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</si>
  <si>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</si>
  <si>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</si>
  <si>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</si>
  <si>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</si>
  <si>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</si>
  <si>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</si>
  <si>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</si>
  <si>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</si>
  <si>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</si>
  <si>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</si>
  <si>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</si>
  <si>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</si>
  <si>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</si>
  <si>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</si>
  <si>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</si>
  <si>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</si>
  <si>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</si>
  <si>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</si>
  <si>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</si>
  <si>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</si>
  <si>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</si>
  <si>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</si>
  <si>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</si>
  <si>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</si>
  <si>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</si>
  <si>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</si>
  <si>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</si>
  <si>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</si>
  <si>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</si>
  <si>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</si>
  <si>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</si>
  <si>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</si>
  <si>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</si>
  <si>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</si>
  <si>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</si>
  <si>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</si>
  <si>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</si>
  <si>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</si>
  <si>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</si>
  <si>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</si>
  <si>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</si>
  <si>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</si>
  <si>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</si>
  <si>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</si>
  <si>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</si>
  <si>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</si>
  <si>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</si>
  <si>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</si>
  <si>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</si>
  <si>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</si>
  <si>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</si>
  <si>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</si>
  <si>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</si>
  <si>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</si>
  <si>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</si>
  <si>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</si>
  <si>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</si>
  <si>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</si>
  <si>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</si>
  <si>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</si>
  <si>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</si>
  <si>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</si>
  <si>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</si>
  <si>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</si>
  <si>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</si>
  <si>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</si>
  <si>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</si>
  <si>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</si>
  <si>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</si>
  <si>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</si>
  <si>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</si>
  <si>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</si>
  <si>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</si>
  <si>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</si>
  <si>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</si>
  <si>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</si>
  <si>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</si>
  <si>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</si>
  <si>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</si>
  <si>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</si>
  <si>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</si>
  <si>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</si>
  <si>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</si>
  <si>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</si>
  <si>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</si>
  <si>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</si>
  <si>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</si>
  <si>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</si>
  <si>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</si>
  <si>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</si>
  <si>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</si>
  <si>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</si>
  <si>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</si>
  <si>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</si>
  <si>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</si>
  <si>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</si>
  <si>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</si>
  <si>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</si>
  <si>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</si>
  <si>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</si>
  <si>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</si>
  <si>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</si>
  <si>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</si>
  <si>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</si>
  <si>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</si>
  <si>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</si>
  <si>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</si>
  <si>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</si>
  <si>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</si>
  <si>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</si>
  <si>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</si>
  <si>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</si>
  <si>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</si>
  <si>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</si>
  <si>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</si>
  <si>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</si>
  <si>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</si>
  <si>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</si>
  <si>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</si>
  <si>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</si>
  <si>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</si>
  <si>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</si>
  <si>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</si>
  <si>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</si>
  <si>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</si>
  <si>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</si>
  <si>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</si>
  <si>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</si>
  <si>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</si>
  <si>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</si>
  <si>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</si>
  <si>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</si>
  <si>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</si>
  <si>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</si>
  <si>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</si>
  <si>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</si>
  <si>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</si>
  <si>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</si>
  <si>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</si>
  <si>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</si>
  <si>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</si>
  <si>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</si>
  <si>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</si>
  <si>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</si>
  <si>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</si>
  <si>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</si>
  <si>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</si>
  <si>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</si>
  <si>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</si>
  <si>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</si>
  <si>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</si>
  <si>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</si>
  <si>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</si>
  <si>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</si>
  <si>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</si>
  <si>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</si>
  <si>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</si>
  <si>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</si>
  <si>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</si>
  <si>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</si>
  <si>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</si>
  <si>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</si>
  <si>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</si>
  <si>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</si>
  <si>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</si>
  <si>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</si>
  <si>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</si>
  <si>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</si>
  <si>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</si>
  <si>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</si>
  <si>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</si>
  <si>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</si>
  <si>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</si>
  <si>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</si>
  <si>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</si>
  <si>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</si>
  <si>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</si>
  <si>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</si>
  <si>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</si>
  <si>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</si>
  <si>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</si>
  <si>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</si>
  <si>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</si>
  <si>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</si>
  <si>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</si>
  <si>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</si>
  <si>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</si>
  <si>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</si>
  <si>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</si>
  <si>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</si>
  <si>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</si>
  <si>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</si>
  <si>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</si>
  <si>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</si>
  <si>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</si>
  <si>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</si>
  <si>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</si>
  <si>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</si>
  <si>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</si>
  <si>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</si>
  <si>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</si>
  <si>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</si>
  <si>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</si>
  <si>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</si>
  <si>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</si>
  <si>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</si>
  <si>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</si>
  <si>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</si>
  <si>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</si>
  <si>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</si>
  <si>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</si>
  <si>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</si>
  <si>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</si>
  <si>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</si>
  <si>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</si>
  <si>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</si>
  <si>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</si>
  <si>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</si>
  <si>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</si>
  <si>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</si>
  <si>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</si>
  <si>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</si>
  <si>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</si>
  <si>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</si>
  <si>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</si>
  <si>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</si>
  <si>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</si>
  <si>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</si>
  <si>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</si>
  <si>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</si>
  <si>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</si>
  <si>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</si>
  <si>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</si>
  <si>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</si>
  <si>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</si>
  <si>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</si>
  <si>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</si>
  <si>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</si>
  <si>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</si>
  <si>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</si>
  <si>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</si>
  <si>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</si>
  <si>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</si>
  <si>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</si>
  <si>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</si>
  <si>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</si>
  <si>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</si>
  <si>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</si>
  <si>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</si>
  <si>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</si>
  <si>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</si>
  <si>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</si>
  <si>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</si>
  <si>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</si>
  <si>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</si>
  <si>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</si>
  <si>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</si>
  <si>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</si>
  <si>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</si>
  <si>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</si>
  <si>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</si>
  <si>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</si>
  <si>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</si>
  <si>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</si>
  <si>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</si>
  <si>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</si>
  <si>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</si>
  <si>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</si>
  <si>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</si>
  <si>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</si>
  <si>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</si>
  <si>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</si>
  <si>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</si>
  <si>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</si>
  <si>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</si>
  <si>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</si>
  <si>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</si>
  <si>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</si>
  <si>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</si>
  <si>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</si>
  <si>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</si>
  <si>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</si>
  <si>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</si>
  <si>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</si>
  <si>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</si>
  <si>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</si>
  <si>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</si>
  <si>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</si>
  <si>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</si>
  <si>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</si>
  <si>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</si>
  <si>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</si>
  <si>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</si>
  <si>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</si>
  <si>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</si>
  <si>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</si>
  <si>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</si>
  <si>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</si>
  <si>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</si>
  <si>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</si>
  <si>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</si>
  <si>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</si>
  <si>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</si>
  <si>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</si>
  <si>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</si>
  <si>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</si>
  <si>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</si>
  <si>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</si>
  <si>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</si>
  <si>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</si>
  <si>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</si>
  <si>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</si>
  <si>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</si>
  <si>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</si>
  <si>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</si>
  <si>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</si>
  <si>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</si>
  <si>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</si>
  <si>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</si>
  <si>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</si>
  <si>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</si>
  <si>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</si>
  <si>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</si>
  <si>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</si>
  <si>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</si>
  <si>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</si>
  <si>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</si>
  <si>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</si>
  <si>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</si>
  <si>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</si>
  <si>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</si>
  <si>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</si>
  <si>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</si>
  <si>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</si>
  <si>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</si>
  <si>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</si>
  <si>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</si>
  <si>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</si>
  <si>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</si>
  <si>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</si>
  <si>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</si>
  <si>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</si>
  <si>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</si>
  <si>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</si>
  <si>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</si>
  <si>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</si>
  <si>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</si>
  <si>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</si>
  <si>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</si>
  <si>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</si>
  <si>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</si>
  <si>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</si>
  <si>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</si>
  <si>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</si>
  <si>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</si>
  <si>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</si>
  <si>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</si>
  <si>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</si>
  <si>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</si>
  <si>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</si>
  <si>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</si>
  <si>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</si>
  <si>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</si>
  <si>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</si>
  <si>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</si>
  <si>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</si>
  <si>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</si>
  <si>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</si>
  <si>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</si>
  <si>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</si>
  <si>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</si>
  <si>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</si>
  <si>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</si>
  <si>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</si>
  <si>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</si>
  <si>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</si>
  <si>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</si>
  <si>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</si>
  <si>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</si>
  <si>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</si>
  <si>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</si>
  <si>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</si>
  <si>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</si>
  <si>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</si>
  <si>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</si>
  <si>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</si>
  <si>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</si>
  <si>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</si>
  <si>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</si>
  <si>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</si>
  <si>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</si>
  <si>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</si>
  <si>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</si>
  <si>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</si>
  <si>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</si>
  <si>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</si>
  <si>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</si>
  <si>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</si>
  <si>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</si>
  <si>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</si>
  <si>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</si>
  <si>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</si>
  <si>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</si>
  <si>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</si>
  <si>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</si>
  <si>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</si>
  <si>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</si>
  <si>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</si>
  <si>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</si>
  <si>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</si>
  <si>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</si>
  <si>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</si>
  <si>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</si>
  <si>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</si>
  <si>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</si>
  <si>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</si>
  <si>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</si>
  <si>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</si>
  <si>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</si>
  <si>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</si>
  <si>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</si>
  <si>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</si>
  <si>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</si>
  <si>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</si>
  <si>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</si>
  <si>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</si>
  <si>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</si>
  <si>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</si>
  <si>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</si>
  <si>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</si>
  <si>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</si>
  <si>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</si>
  <si>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</si>
  <si>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</si>
  <si>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</si>
  <si>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</si>
  <si>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</si>
  <si>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</si>
  <si>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</si>
  <si>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</si>
  <si>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</si>
  <si>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</si>
  <si>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</si>
  <si>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</si>
  <si>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</si>
  <si>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</si>
  <si>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</si>
  <si>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</si>
  <si>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</si>
  <si>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</si>
  <si>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</si>
  <si>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</si>
  <si>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</si>
  <si>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</si>
  <si>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</si>
  <si>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</si>
  <si>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</si>
  <si>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</si>
  <si>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</si>
  <si>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</si>
  <si>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</si>
  <si>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</si>
  <si>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</si>
  <si>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</si>
  <si>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</si>
  <si>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</si>
  <si>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</si>
  <si>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</si>
  <si>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</si>
  <si>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</si>
  <si>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</si>
  <si>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</si>
  <si>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</si>
  <si>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</si>
  <si>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</si>
  <si>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</si>
  <si>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</si>
  <si>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</si>
  <si>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</si>
  <si>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</si>
  <si>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</si>
  <si>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</si>
  <si>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</si>
  <si>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</si>
  <si>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</si>
  <si>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</si>
  <si>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</si>
  <si>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</si>
  <si>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</si>
  <si>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</si>
  <si>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</si>
  <si>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</si>
  <si>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</si>
  <si>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</si>
  <si>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</si>
  <si>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</si>
  <si>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</si>
  <si>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</si>
  <si>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</si>
  <si>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</si>
  <si>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</si>
  <si>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</si>
  <si>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</si>
  <si>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</si>
  <si>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</si>
  <si>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</si>
  <si>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</si>
  <si>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</si>
  <si>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</si>
  <si>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</si>
  <si>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</si>
  <si>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</si>
  <si>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</si>
  <si>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</si>
  <si>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</si>
  <si>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</si>
  <si>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</si>
  <si>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</si>
  <si>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</si>
  <si>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</si>
  <si>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</si>
  <si>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</si>
  <si>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</si>
  <si>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</si>
  <si>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</si>
  <si>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</si>
  <si>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</si>
  <si>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</si>
  <si>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</si>
  <si>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</si>
  <si>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</si>
  <si>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</si>
  <si>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</si>
  <si>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</si>
  <si>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</si>
  <si>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</si>
  <si>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</si>
  <si>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</si>
  <si>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</si>
  <si>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</si>
  <si>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</si>
  <si>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</si>
  <si>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</si>
  <si>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</si>
  <si>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</si>
  <si>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</si>
  <si>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</si>
  <si>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</si>
  <si>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</si>
  <si>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</si>
  <si>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</si>
  <si>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</si>
  <si>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</si>
  <si>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</si>
  <si>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</si>
  <si>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</si>
  <si>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</si>
  <si>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</si>
  <si>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</si>
  <si>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</si>
  <si>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</si>
  <si>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</si>
  <si>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</si>
  <si>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</si>
  <si>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</si>
  <si>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</si>
  <si>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</si>
  <si>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</si>
  <si>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</si>
  <si>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</si>
  <si>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</si>
  <si>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</si>
  <si>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</si>
  <si>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</si>
  <si>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</si>
  <si>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</si>
  <si>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</si>
  <si>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</si>
  <si>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</si>
  <si>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</si>
  <si>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</si>
  <si>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</si>
  <si>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</si>
  <si>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</si>
  <si>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</si>
  <si>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</si>
  <si>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</si>
  <si>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</si>
  <si>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</si>
  <si>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</si>
  <si>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</si>
  <si>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</si>
  <si>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</si>
  <si>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</si>
  <si>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</si>
  <si>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</si>
  <si>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</si>
  <si>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</si>
  <si>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</si>
  <si>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</si>
  <si>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</si>
  <si>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</si>
  <si>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</si>
  <si>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</si>
  <si>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</si>
  <si>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</si>
  <si>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</si>
  <si>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</si>
  <si>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</si>
  <si>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</si>
  <si>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</si>
  <si>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</si>
  <si>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</si>
  <si>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</si>
  <si>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</si>
  <si>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</si>
  <si>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</si>
  <si>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</si>
  <si>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</si>
  <si>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</si>
  <si>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</si>
  <si>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</si>
  <si>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</si>
  <si>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</si>
  <si>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</si>
  <si>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</si>
  <si>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</si>
  <si>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</si>
  <si>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</si>
  <si>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</si>
  <si>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</si>
  <si>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</si>
  <si>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</si>
  <si>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</si>
  <si>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</si>
  <si>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</si>
  <si>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</si>
  <si>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</si>
  <si>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</si>
  <si>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</si>
  <si>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</si>
  <si>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</si>
  <si>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</si>
  <si>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</si>
  <si>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</si>
  <si>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</si>
  <si>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</si>
  <si>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</si>
  <si>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</si>
  <si>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</si>
  <si>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</si>
  <si>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</si>
  <si>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</si>
  <si>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</si>
  <si>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</si>
  <si>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</si>
  <si>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</si>
  <si>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</si>
  <si>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</si>
  <si>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</si>
  <si>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</si>
  <si>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</si>
  <si>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</si>
  <si>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</si>
  <si>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</si>
  <si>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</si>
  <si>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</si>
  <si>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</si>
  <si>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</si>
  <si>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</si>
  <si>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</si>
  <si>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</si>
  <si>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</si>
  <si>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</si>
  <si>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</si>
  <si>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</si>
  <si>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</si>
  <si>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</si>
  <si>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</si>
  <si>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</si>
  <si>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</si>
  <si>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</si>
  <si>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</si>
  <si>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</si>
  <si>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</si>
  <si>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</si>
  <si>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</si>
  <si>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</si>
  <si>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</si>
  <si>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</si>
  <si>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</si>
  <si>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</si>
  <si>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</si>
  <si>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</si>
  <si>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</si>
  <si>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</si>
  <si>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</si>
  <si>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</si>
  <si>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</si>
  <si>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</si>
  <si>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</si>
  <si>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</si>
  <si>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</si>
  <si>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</si>
  <si>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</si>
  <si>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</si>
  <si>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</si>
  <si>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</si>
  <si>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</si>
  <si>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</si>
  <si>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</si>
  <si>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</si>
  <si>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</si>
  <si>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</si>
  <si>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</si>
  <si>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</si>
  <si>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</si>
  <si>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</si>
  <si>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</si>
  <si>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</si>
  <si>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</si>
  <si>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</si>
  <si>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</si>
  <si>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</si>
  <si>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</si>
  <si>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</si>
  <si>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</si>
  <si>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</si>
  <si>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</si>
  <si>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</si>
  <si>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</si>
  <si>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</si>
  <si>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</si>
  <si>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</si>
  <si>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</si>
  <si>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</si>
  <si>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</si>
  <si>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</si>
  <si>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</si>
  <si>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</si>
  <si>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</si>
  <si>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</si>
  <si>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</si>
  <si>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</si>
  <si>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</si>
  <si>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</si>
  <si>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</si>
  <si>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</si>
  <si>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</si>
  <si>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</si>
  <si>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</si>
  <si>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</si>
  <si>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</si>
  <si>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</si>
  <si>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</si>
  <si>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</si>
  <si>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</si>
  <si>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</si>
  <si>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</si>
  <si>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</si>
  <si>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</si>
  <si>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</si>
  <si>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</si>
  <si>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</si>
  <si>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</si>
  <si>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</si>
  <si>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</si>
  <si>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</si>
  <si>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</si>
  <si>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</si>
  <si>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</si>
  <si>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</si>
  <si>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</si>
  <si>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</si>
  <si>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</si>
  <si>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</si>
  <si>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</si>
  <si>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</si>
  <si>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</si>
  <si>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</si>
  <si>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</si>
  <si>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</si>
  <si>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</si>
  <si>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</si>
  <si>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</si>
  <si>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</si>
  <si>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</si>
  <si>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</si>
  <si>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</si>
  <si>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</si>
  <si>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</si>
  <si>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</si>
  <si>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</si>
  <si>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</si>
  <si>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</si>
  <si>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</si>
  <si>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</si>
  <si>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</si>
  <si>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</si>
  <si>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</si>
  <si>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</si>
  <si>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</si>
  <si>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</si>
  <si>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</si>
  <si>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</si>
  <si>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</si>
  <si>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</si>
  <si>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</si>
  <si>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</si>
  <si>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</si>
  <si>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</si>
  <si>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</si>
  <si>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</si>
  <si>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</si>
  <si>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</si>
  <si>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</si>
  <si>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</si>
  <si>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</si>
  <si>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</si>
  <si>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</si>
  <si>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</si>
  <si>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</si>
  <si>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</si>
  <si>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</si>
  <si>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</si>
  <si>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</si>
  <si>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</si>
  <si>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</si>
  <si>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</si>
  <si>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</si>
  <si>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</si>
  <si>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</si>
  <si>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</si>
  <si>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</si>
  <si>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</si>
  <si>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</si>
  <si>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</si>
  <si>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</si>
  <si>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</si>
  <si>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</si>
  <si>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</si>
  <si>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</si>
  <si>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</si>
  <si>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</si>
  <si>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</si>
  <si>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</si>
  <si>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</si>
  <si>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</si>
  <si>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</si>
  <si>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</si>
  <si>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</si>
  <si>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</si>
  <si>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</si>
  <si>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</si>
  <si>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</si>
  <si>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</si>
  <si>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</si>
  <si>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</si>
  <si>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</si>
  <si>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</si>
  <si>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</si>
  <si>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</si>
  <si>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</si>
  <si>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</si>
  <si>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</si>
  <si>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</si>
  <si>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</si>
  <si>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</si>
  <si>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</si>
  <si>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</si>
  <si>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</si>
  <si>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</si>
  <si>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</si>
  <si>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</si>
  <si>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</si>
  <si>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</si>
  <si>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</si>
  <si>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</si>
  <si>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</si>
  <si>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</si>
  <si>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</si>
  <si>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</si>
  <si>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</si>
  <si>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</si>
  <si>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</si>
  <si>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</si>
  <si>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</si>
  <si>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</si>
  <si>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</si>
  <si>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</si>
  <si>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</si>
  <si>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</si>
  <si>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</si>
  <si>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</si>
  <si>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</si>
  <si>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</si>
  <si>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</si>
  <si>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</si>
  <si>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</si>
  <si>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</si>
  <si>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</si>
  <si>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</si>
  <si>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</si>
  <si>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</si>
  <si>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</si>
  <si>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</si>
  <si>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</si>
  <si>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</si>
  <si>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</si>
  <si>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</si>
  <si>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</si>
  <si>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</si>
  <si>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</si>
  <si>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</si>
  <si>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</si>
  <si>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</si>
  <si>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</si>
  <si>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</si>
  <si>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</si>
  <si>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</si>
  <si>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</si>
  <si>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</si>
  <si>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</si>
  <si>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</si>
  <si>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</si>
  <si>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</si>
  <si>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</si>
  <si>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</si>
  <si>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</si>
  <si>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</si>
  <si>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</si>
  <si>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</si>
  <si>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</si>
  <si>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</si>
  <si>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</si>
  <si>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</si>
  <si>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</si>
  <si>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</si>
  <si>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</si>
  <si>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</si>
  <si>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</si>
  <si>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</si>
  <si>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</si>
  <si>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</si>
  <si>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</si>
  <si>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</si>
  <si>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</si>
  <si>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</si>
  <si>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</si>
  <si>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</si>
  <si>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</si>
  <si>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</si>
  <si>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</si>
  <si>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</si>
  <si>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</si>
  <si>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</si>
  <si>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</si>
  <si>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</si>
  <si>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</si>
  <si>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</si>
  <si>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</si>
  <si>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</si>
  <si>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</si>
  <si>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</si>
  <si>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</si>
  <si>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</si>
  <si>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</si>
  <si>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</si>
  <si>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</si>
  <si>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</si>
  <si>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</si>
  <si>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</si>
  <si>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</si>
  <si>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</si>
  <si>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</si>
  <si>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</si>
  <si>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</si>
  <si>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</si>
  <si>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</si>
  <si>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</si>
  <si>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</si>
  <si>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</si>
  <si>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</si>
  <si>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</si>
  <si>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</si>
  <si>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</si>
  <si>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</si>
  <si>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</si>
  <si>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</si>
  <si>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</si>
  <si>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</si>
  <si>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</si>
  <si>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</si>
  <si>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</si>
  <si>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</si>
  <si>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</si>
  <si>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</si>
  <si>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</si>
  <si>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</si>
  <si>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</si>
  <si>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</si>
  <si>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</si>
  <si>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</si>
  <si>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</si>
  <si>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</si>
  <si>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</si>
  <si>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</si>
  <si>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</si>
  <si>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</si>
  <si>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</si>
  <si>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</si>
  <si>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</si>
  <si>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</si>
  <si>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</si>
  <si>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</si>
  <si>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</si>
  <si>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</si>
  <si>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</si>
  <si>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</si>
  <si>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</si>
  <si>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</si>
  <si>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</si>
  <si>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</si>
  <si>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</si>
  <si>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</si>
  <si>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</si>
  <si>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</si>
  <si>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</si>
  <si>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</si>
  <si>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</si>
  <si>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</si>
  <si>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</si>
  <si>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</si>
  <si>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</si>
  <si>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</si>
  <si>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</si>
  <si>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</si>
  <si>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</si>
  <si>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</si>
  <si>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</si>
  <si>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</si>
  <si>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</si>
  <si>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</si>
  <si>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</si>
  <si>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</si>
  <si>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</si>
  <si>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</si>
  <si>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</si>
  <si>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</si>
  <si>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</si>
  <si>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</si>
  <si>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</si>
  <si>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</si>
  <si>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</si>
  <si>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</si>
  <si>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</si>
  <si>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</si>
  <si>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</si>
  <si>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</si>
  <si>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</si>
  <si>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</si>
  <si>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</si>
  <si>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</si>
  <si>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</si>
  <si>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</si>
  <si>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</si>
  <si>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</si>
  <si>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</si>
  <si>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</si>
  <si>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</si>
  <si>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</si>
  <si>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</si>
  <si>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</si>
  <si>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</si>
  <si>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</si>
  <si>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</si>
  <si>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</si>
  <si>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</si>
  <si>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</si>
  <si>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</si>
  <si>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</si>
  <si>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</si>
  <si>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</si>
  <si>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</si>
  <si>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</si>
  <si>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</si>
  <si>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</si>
  <si>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</si>
  <si>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</si>
  <si>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</si>
  <si>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</si>
  <si>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</si>
  <si>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</si>
  <si>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</si>
  <si>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</si>
  <si>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</si>
  <si>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</si>
  <si>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</si>
  <si>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</si>
  <si>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</si>
  <si>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</si>
  <si>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</si>
  <si>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</si>
  <si>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</si>
  <si>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</si>
  <si>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</si>
  <si>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</si>
  <si>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</si>
  <si>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</si>
  <si>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</si>
  <si>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</si>
  <si>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</si>
  <si>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</si>
  <si>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</si>
  <si>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</si>
  <si>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</si>
  <si>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</si>
  <si>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</si>
  <si>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</si>
  <si>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</si>
  <si>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</si>
  <si>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</si>
  <si>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</si>
  <si>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</si>
  <si>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</si>
  <si>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</si>
  <si>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</si>
  <si>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</si>
  <si>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</si>
  <si>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</si>
  <si>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</si>
  <si>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</si>
  <si>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</si>
  <si>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</si>
  <si>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</si>
  <si>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</si>
  <si>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</si>
  <si>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</si>
  <si>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</si>
  <si>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</si>
  <si>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</si>
  <si>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</si>
  <si>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</si>
  <si>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</si>
  <si>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</si>
  <si>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</si>
  <si>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</si>
  <si>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</si>
  <si>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</si>
  <si>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</si>
  <si>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</si>
  <si>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</si>
  <si>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</si>
  <si>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</si>
  <si>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</si>
  <si>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</si>
  <si>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</si>
  <si>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</si>
  <si>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</si>
  <si>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</si>
  <si>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</si>
  <si>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</si>
  <si>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</si>
  <si>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</si>
  <si>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</si>
  <si>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</si>
  <si>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</si>
  <si>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</si>
  <si>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</si>
  <si>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</si>
  <si>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</si>
  <si>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</si>
  <si>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</si>
  <si>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</si>
  <si>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</si>
  <si>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</si>
  <si>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</si>
  <si>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</si>
  <si>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</si>
  <si>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</si>
  <si>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</si>
  <si>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</si>
  <si>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</si>
  <si>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</si>
  <si>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</si>
  <si>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</si>
  <si>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</si>
  <si>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</si>
  <si>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</si>
  <si>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</si>
  <si>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</si>
  <si>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</si>
  <si>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</si>
  <si>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</si>
  <si>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</si>
  <si>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</si>
  <si>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</si>
  <si>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</si>
  <si>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</si>
  <si>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</si>
  <si>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</si>
  <si>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</si>
  <si>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</si>
  <si>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</si>
  <si>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</si>
  <si>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</si>
  <si>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</si>
  <si>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</si>
  <si>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</si>
  <si>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</si>
  <si>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</si>
  <si>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</si>
  <si>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</si>
  <si>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</si>
  <si>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</si>
  <si>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</si>
  <si>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</si>
  <si>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</si>
  <si>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</si>
  <si>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</si>
  <si>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</si>
  <si>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</si>
  <si>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</si>
  <si>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</si>
  <si>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</si>
  <si>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</si>
  <si>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</si>
  <si>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</si>
  <si>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</si>
  <si>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</si>
  <si>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</si>
  <si>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</si>
  <si>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</si>
  <si>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</si>
  <si>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</si>
  <si>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</si>
  <si>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</si>
  <si>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</si>
  <si>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</si>
  <si>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</si>
  <si>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</si>
  <si>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</si>
  <si>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</si>
  <si>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</si>
  <si>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</si>
  <si>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</si>
  <si>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</si>
  <si>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</si>
  <si>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</si>
  <si>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</si>
  <si>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</si>
  <si>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</si>
  <si>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</si>
  <si>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</si>
  <si>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</si>
  <si>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</si>
  <si>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</si>
  <si>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</si>
  <si>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75 mins</t>
  </si>
  <si>
    <t xml:space="preserve"> PCM-20250215-00000830 </t>
  </si>
  <si>
    <t>LTE site still down and  site located in aramco area access issue need special permission</t>
  </si>
  <si>
    <t>PCM-20251030-00000467</t>
  </si>
  <si>
    <t>EM team on the way need 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</si>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</sst>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K10" sqref="K9:K10"/>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297.46184513888875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0.84290995370247401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4.4391435185389128E-2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3.6613657408452127E-2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45960.410271064815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45960.410271064815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45960.410271064815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45960.410271064815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45960.410271064815</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45960.410271064815</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45960.410271064815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45960.410271064815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45960.410271064815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45960.410271064815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45960.410271064815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45960.410271064815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45960.410271064815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45960.410271064815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45960.410271064815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45960.410271064815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45960.410271064815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45960.410271064815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45960.410271064815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45960.410271064815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45960.410271064815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45960.410271064815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45960.410271064815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45960.410271064815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45960.410271064815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45960.410271064815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45960.410271064815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45960.410271064815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45960.410271064815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45960.410271064815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45960.410271064815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45960.410271064815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45960.410271064815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45960.410271064815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45960.410271064815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45960.410271064815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45960.410271064815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45960.410271064815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45960.410271064815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45960.410271064815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45960.410271064815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45960.410271064815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45960.410271064815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45960.410271064815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45960.410271064815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45960.410271064815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45960.410271064815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45960.410271064815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45960.410271064815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45960.410271064815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45960.410271064815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45960.410271064815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45960.410271064815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45960.410271064815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45960.410271064815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45960.410271064815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45960.410271064815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45960.410271064815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45960.410271064815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45960.410271064815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45960.410271064815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45960.410271064815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45960.410271064815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45960.410271064815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45960.410271064815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45960.410271064815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45960.410271064815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45960.410271064815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45960.410271064815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45960.410271064815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45960.410271064815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45960.410271064815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45960.410271064815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45960.410271064815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45960.410271064815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45960.410271064815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45960.410271064815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45960.410271064815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45960.410271064815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45960.410271064815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45960.410271064815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45960.410271064815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45960.410271064815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45960.410271064815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45960.410271064815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45960.410271064815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45960.410271064815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45960.410271064815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45960.410271064815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45960.410271064815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45960.410271064815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45960.410271064815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45960.410271064815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45960.410271064815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45960.410271064815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45960.410271064815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45960.410271064815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45960.410271064815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45960.410271064815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45960.410271064815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45960.410271064815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45960.410271064815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45960.410271064815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45960.410271064815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45960.410271064815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45960.410271064815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45960.410271064815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45960.410271064815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45960.410271064815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45960.410271064815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45960.410271064815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45960.410271064815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45960.410271064815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45960.410271064815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45960.410271064815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45960.410271064815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45960.410271064815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45960.410271064815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45960.410271064815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45960.410271064815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45960.410271064815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45960.410271064815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45960.410271064815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45960.410271064815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45960.410271064815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45960.410271064815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45960.410271064815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45960.410271064815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45960.410271064815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45960.410271064815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45960.410271064815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45960.410271064815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45960.410271064815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45960.410271064815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45960.410271064815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45960.410271064815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45960.410271064815</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45960.410271064815</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135.41043310185341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1.6681877314840676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6.225023147999309E-2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45960.410271064815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45960.410271064815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45960.410271064815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45960.410271064815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45960.410271064815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45960.410271064815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45960.410271064815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45960.410271064815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45960.410271064815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45960.410271064815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45960.410271064815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45960.410271064815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45960.410271064815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45960.410271064815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45960.410271064815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45960.410271064815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45960.410271064815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45960.410271064815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45960.410271064815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45960.410271064815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45960.410271064815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45960.410271064815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45960.410271064815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45960.410271064815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45960.410271064815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45960.410271064815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45960.410271064815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45960.410271064815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45960.410271064815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45960.410271064815</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45960.410271064815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45960.410271064815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45960.410271064815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45960.410271064815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45960.410271064815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45960.410271064815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45960.410271064815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45960.410271064815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45960.410271064815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45960.410271064815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45960.410271064815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45960.410271064815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45960.410271064815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45960.410271064815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45960.410271064815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45960.410271064815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45960.410271064815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45960.410271064815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45960.410271064815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45960.410271064815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45960.410271064815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45960.410271064815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45960.410271064815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45960.410271064815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45960.410271064815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45960.410271064815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45960.410271064815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45960.410271064815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45960.410271064815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45960.410271064815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45960.410271064815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45960.410271064815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45960.410271064815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45960.410271064815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45960.410271064815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45960.410271064815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45960.410271064815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45960.410271064815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45960.410271064815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45960.410271064815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45960.410271064815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45960.410271064815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45960.410271064815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45960.410271064815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45960.410271064815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45960.410271064815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45960.410271064815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45960.410271064815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45960.410271064815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45960.410271064815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45960.410271064815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45960.410271064815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45960.410271064815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45960.410271064815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45960.410271064815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45960.410271064815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45960.410271064815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45960.410271064815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45960.410271064815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45960.410271064815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45960.410271064815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45960.410271064815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45960.410271064815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45960.410271064815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45960.410271064815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45960.410271064815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45960.410271064815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45960.410271064815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45960.410271064815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45960.410271064815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45960.410271064815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45960.410271064815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45960.410271064815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45960.410271064815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45960.410271064815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45960.410271064815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45960.410271064815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45960.410271064815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45960.410271064815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45960.410271064815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45960.410271064815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45960.410271064815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45960.410271064815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45960.410271064815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45960.410271064815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45960.410271064815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45960.410271064815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45960.410271064815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45960.410271064815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45960.410271064815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45960.410271064815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45960.410271064815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45960.410271064815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45960.410271064815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45960.410271064815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45960.410271064815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45960.410271064815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45960.410271064815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45960.410271064815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45960.410271064815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45960.410271064815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45960.410271064815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45960.410271064815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45960.410271064815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45960.410271064815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45960.410271064815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45960.410271064815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45960.410271064815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45960.410271064815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45960.410271064815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45960.410271064815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45960.410271064815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45960.410271064815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45960.410271064815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45960.410271064815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45960.410271064815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45960.410271064815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45960.410271064815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45960.410271064815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45960.410271064815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45960.410271064815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45960.410271064815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45960.410271064815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45960.410271064815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45960.410271064815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45960.410271064815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45960.410271064815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45960.410271064815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45960.410271064815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45960.410271064815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45960.410271064815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45960.410271064815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45960.410271064815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45960.410271064815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45960.410271064815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45960.410271064815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45960.410271064815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45960.410271064815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45960.410271064815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45960.410271064815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45960.410271064815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45960.410271064815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45960.410271064815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45960.410271064815</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6.2678472218976822E-2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45960.410271064815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45960.410271064815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45960.410271064815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45960.410271064815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45960.410271064815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45960.410271064815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45960.410271064815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45960.410271064815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45960.410271064815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45960.410271064815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45960.410271064815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45960.410271064815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45960.410271064815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45960.410271064815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45960.410271064815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45960.410271064815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45960.410271064815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45960.410271064815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45960.410271064815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45960.410271064815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45960.410271064815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45960.410271064815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45960.410271064815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45960.410271064815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45960.410271064815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45960.410271064815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45960.410271064815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45960.410271064815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45960.410271064815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45960.410271064815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45960.410271064815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45960.410271064815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45960.410271064815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45960.410271064815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45960.410271064815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45960.410271064815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45960.410271064815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45960.410271064815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45960.410271064815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45960.410271064815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45960.410271064815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45960.410271064815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45960.410271064815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45960.410271064815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45960.410271064815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45960.410271064815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45960.410271064815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45960.410271064815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45960.410271064815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45960.410271064815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45960.410271064815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45960.410271064815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45960.410271064815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45960.410271064815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45960.410271064815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45960.410271064815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45960.410271064815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45960.410271064815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45960.410271064815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45960.410271064815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45960.410271064815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45960.410271064815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45960.410271064815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45960.410271064815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45960.410271064815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45960.410271064815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45960.410271064815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45960.410271064815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45960.410271064815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45960.410271064815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45960.410271064815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45960.410271064815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45960.410271064815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45960.410271064815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45960.410271064815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45960.410271064815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45960.410271064815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45960.410271064815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45960.410271064815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45960.410271064815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45960.410271064815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45960.410271064815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45960.410271064815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45960.410271064815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45960.410271064815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45960.410271064815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45960.410271064815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45960.410271064815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45960.410271064815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45960.410271064815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45960.410271064815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45960.410271064815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45960.410271064815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45960.410271064815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45960.410271064815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45960.410271064815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45960.410271064815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45960.410271064815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45960.410271064815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45960.410271064815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45960.410271064815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45960.410271064815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45960.410271064815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45960.410271064815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45960.410271064815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45960.410271064815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45960.410271064815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45960.410271064815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45960.410271064815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45960.410271064815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45960.410271064815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45960.410271064815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45960.410271064815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45960.410271064815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45960.410271064815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45960.410271064815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45960.410271064815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45960.410271064815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45960.410271064815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45960.410271064815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45960.410271064815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45960.410271064815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45960.410271064815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45960.410271064815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45960.410271064815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45960.410271064815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45960.410271064815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45960.410271064815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45960.410271064815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45960.410271064815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45960.410271064815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45960.410271064815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45960.410271064815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45960.410271064815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45960.410271064815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45960.410271064815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45960.410271064815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45960.410271064815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45960.410271064815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45960.410271064815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45960.410271064815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45960.410271064815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45960.410271064815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45960.410271064815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45960.410271064815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45960.410271064815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45960.410271064815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45960.410271064815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45960.410271064815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45960.410271064815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45960.410271064815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45960.410271064815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45960.410271064815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45960.410271064815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45960.410271064815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45960.410271064815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45960.410271064815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45960.410271064815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45960.410271064815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45960.410271064815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45960.410271064815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45960.410271064815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45960.410271064815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45960.410271064815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45960.410271064815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45960.410271064815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45960.410271064815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45960.410271064815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45960.410271064815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45960.410271064815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45960.410271064815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45960.410271064815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45960.410271064815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45960.410271064815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45960.410271064815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45960.410271064815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45960.410271064815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45960.410271064815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45960.410271064815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45960.410271064815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45960.410271064815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45960.410271064815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45960.410271064815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45960.410271064815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45960.410271064815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45960.410271064815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45960.410271064815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45960.410271064815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45960.410271064815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45960.410271064815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45960.410271064815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45960.410271064815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45960.410271064815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45960.410271064815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45960.410271064815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45960.410271064815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45960.410271064815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45960.410271064815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45960.410271064815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45960.410271064815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45960.410271064815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45960.410271064815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45960.410271064815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45960.410271064815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45960.410271064815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45960.410271064815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45960.410271064815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45960.410271064815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45960.410271064815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45960.410271064815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45960.410271064815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45960.410271064815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45960.410271064815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45960.410271064815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45960.410271064815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45960.410271064815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45960.410271064815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45960.410271064815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45960.410271064815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45960.410271064815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45960.410271064815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45960.410271064815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45960.410271064815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45960.410271064815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45960.410271064815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45960.410271064815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45960.410271064815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45960.410271064815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45960.410271064815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45960.410271064815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45960.410271064815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45960.410271064815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45960.410271064815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45960.410271064815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45960.410271064815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45960.410271064815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45960.410271064815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45960.410271064815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45960.410271064815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45960.410271064815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45960.410271064815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45960.410271064815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45960.410271064815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45960.410271064815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45960.410271064815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45960.410271064815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45960.410271064815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45960.410271064815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45960.410271064815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45960.410271064815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45960.410271064815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45960.410271064815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45960.410271064815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45960.410271064815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45960.410271064815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45960.410271064815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45960.410271064815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45960.410271064815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45960.410271064815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45960.410271064815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45960.410271064815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45960.410271064815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45960.410271064815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45960.410271064815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45960.410271064815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45960.410271064815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45960.410271064815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45960.410271064815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45960.410271064815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45960.410271064815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45960.410271064815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45960.410271064815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45960.410271064815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45960.410271064815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45960.410271064815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45960.410271064815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45960.410271064815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45960.410271064815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45960.410271064815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45960.410271064815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45960.410271064815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45960.410271064815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45960.410271064815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45960.410271064815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45960.410271064815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45960.410271064815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45960.410271064815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45960.410271064815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45960.410271064815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45960.410271064815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45960.410271064815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45960.410271064815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45960.410271064815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45960.410271064815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45960.410271064815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45960.410271064815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45960.410271064815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45960.410271064815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45960.410271064815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45960.410271064815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45960.410271064815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45960.410271064815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45960.410271064815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45960.410271064815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45960.410271064815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45960.410271064815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45960.410271064815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45960.410271064815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45960.410271064815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45960.410271064815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45960.410271064815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45960.410271064815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45960.410271064815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45960.410271064815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45960.410271064815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45960.410271064815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45960.410271064815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45960.410271064815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45960.410271064815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45960.410271064815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45960.410271064815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45960.410271064815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45960.410271064815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45960.410271064815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45960.410271064815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45960.410271064815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45960.410271064815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45960.410271064815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45960.410271064815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45960.410271064815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45960.410271064815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45960.410271064815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45960.410271064815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45960.410271064815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45960.410271064815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45960.410271064815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45960.410271064815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45960.410271064815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45960.410271064815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45960.410271064815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45960.410271064815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45960.410271064815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45960.410271064815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45960.410271064815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45960.410271064815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45960.410271064815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45960.410271064815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45960.410271064815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45960.410271064815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45960.410271064815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45960.410271064815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45960.410271064815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45960.410271064815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45960.410271064815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45960.410271064815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45960.410271064815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45960.410271064815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45960.410271064815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45960.410271064815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45960.410271064815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45960.410271064815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45960.410271064815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45960.410271064815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45960.410271064815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45960.410271064815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45960.410271064815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45960.410271064815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45960.410271064815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45960.410271064815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45960.410271064815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45960.410271064815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45960.410271064815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45960.410271064815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45960.410271064815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45960.410271064815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45960.410271064815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45960.410271064815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45960.410271064815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45960.410271064815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45960.410271064815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45960.410271064815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45960.410271064815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45960.410271064815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45960.410271064815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45960.410271064815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45960.410271064815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45960.410271064815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45960.410271064815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45960.410271064815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45960.410271064815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45960.410271064815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45960.410271064815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45960.410271064815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45960.410271064815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45960.410271064815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45960.410271064815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45960.410271064815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45960.410271064815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45960.410271064815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45960.410271064815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45960.410271064815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45960.410271064815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45960.410271064815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45960.410271064815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45960.410271064815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45960.410271064815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45960.410271064815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45960.410271064815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45960.410271064815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45960.410271064815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45960.410271064815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45960.410271064815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45960.410271064815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45960.410271064815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45960.410271064815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45960.410271064815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45960.410271064815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45960.410271064815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45960.410271064815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45960.410271064815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45960.410271064815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45960.410271064815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45960.410271064815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45960.410271064815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45960.410271064815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45960.410271064815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45960.410271064815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45960.410271064815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45960.410271064815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45960.410271064815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45960.410271064815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45960.410271064815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45960.410271064815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45960.410271064815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45960.410271064815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45960.410271064815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45960.410271064815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45960.410271064815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45960.410271064815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45960.410271064815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45960.410271064815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45960.410271064815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45960.410271064815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45960.410271064815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45960.410271064815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45960.410271064815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45960.410271064815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45960.410271064815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45960.410271064815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45960.410271064815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45960.410271064815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45960.410271064815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45960.410271064815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45960.410271064815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45960.410271064815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45960.410271064815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45960.410271064815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45960.410271064815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45960.410271064815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45960.410271064815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45960.410271064815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45960.410271064815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45960.410271064815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45960.410271064815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45960.410271064815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45960.410271064815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45960.410271064815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45960.410271064815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45960.410271064815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45960.410271064815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45960.410271064815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45960.410271064815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45960.410271064815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45960.410271064815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45960.410271064815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45960.410271064815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45960.410271064815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45960.410271064815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45960.410271064815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45960.410271064815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45960.410271064815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45960.410271064815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45960.410271064815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45960.410271064815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45960.410271064815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45960.410271064815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45960.410271064815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45960.410271064815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45960.410271064815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45960.410271064815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45960.410271064815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45960.410271064815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45960.410271064815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45960.410271064815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45960.410271064815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45960.410271064815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45960.410271064815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45960.410271064815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45960.410271064815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45960.410271064815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45960.410271064815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45960.410271064815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45960.410271064815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45960.410271064815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45960.410271064815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45960.410271064815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45960.410271064815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45960.410271064815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45960.410271064815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45960.410271064815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45960.410271064815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45960.410271064815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45960.410271064815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45960.410271064815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45960.410271064815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45960.410271064815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45960.410271064815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45960.410271064815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45960.410271064815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45960.410271064815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45960.410271064815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45960.410271064815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45960.410271064815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45960.410271064815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45960.410271064815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45960.410271064815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45960.410271064815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45960.410271064815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45960.410271064815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45960.410271064815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45960.410271064815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45960.410271064815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45960.410271064815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45960.410271064815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45960.410271064815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45960.410271064815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45960.410271064815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45960.410271064815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45960.410271064815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45960.410271064815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45960.410271064815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45960.410271064815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45960.410271064815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45960.410271064815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45960.410271064815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45960.410271064815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45960.410271064815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45960.410271064815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45960.410271064815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45960.410271064815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45960.410271064815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45960.410271064815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45960.410271064815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45960.410271064815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45960.410271064815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45960.410271064815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45960.410271064815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45960.410271064815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45960.410271064815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45960.410271064815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45960.410271064815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45960.410271064815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45960.410271064815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45960.410271064815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45960.410271064815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45960.410271064815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45960.410271064815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45960.410271064815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45960.410271064815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45960.410271064815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45960.410271064815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45960.410271064815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45960.410271064815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45960.410271064815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45960.410271064815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45960.410271064815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45960.410271064815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45960.410271064815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45960.410271064815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45960.410271064815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45960.410271064815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45960.410271064815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45960.410271064815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45960.410271064815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45960.410271064815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45960.410271064815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45960.410271064815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45960.410271064815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45960.410271064815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45960.410271064815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45960.410271064815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45960.410271064815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45960.410271064815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45960.410271064815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45960.410271064815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45960.410271064815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45960.410271064815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45960.410271064815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45960.410271064815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45960.410271064815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45960.410271064815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45960.410271064815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45960.410271064815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45960.410271064815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45960.410271064815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45960.410271064815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45960.410271064815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45960.410271064815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45960.410271064815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45960.410271064815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45960.410271064815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45960.410271064815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45960.410271064815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45960.410271064815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45960.410271064815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45960.410271064815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45960.410271064815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45960.410271064815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45960.410271064815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45960.410271064815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45960.410271064815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45960.410271064815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45960.410271064815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45960.410271064815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45960.410271064815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45960.410271064815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45960.410271064815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45960.410271064815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45960.410271064815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45960.410271064815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45960.410271064815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45960.410271064815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45960.410271064815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45960.410271064815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45960.410271064815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45960.410271064815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45960.410271064815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45960.410271064815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45960.410271064815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45960.410271064815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45960.410271064815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45960.410271064815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45960.410271064815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45960.410271064815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45960.410271064815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45960.410271064815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45960.410271064815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45960.410271064815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45960.410271064815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45960.410271064815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45960.410271064815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45960.410271064815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45960.410271064815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45960.410271064815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45960.410271064815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45960.410271064815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45960.410271064815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45960.410271064815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45960.410271064815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45960.410271064815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45960.410271064815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45960.410271064815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45960.410271064815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45960.410271064815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45960.410271064815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45960.410271064815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45960.410271064815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45960.410271064815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45960.410271064815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45960.410271064815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45960.410271064815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45960.410271064815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45960.410271064815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45960.410271064815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45960.410271064815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45960.410271064815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45960.410271064815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45960.410271064815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45960.410271064815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45960.410271064815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45960.410271064815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45960.410271064815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45960.410271064815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45960.410271064815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45960.410271064815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45960.410271064815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45960.410271064815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45960.410271064815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45960.410271064815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45960.410271064815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45960.410271064815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45960.410271064815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45960.410271064815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45960.410271064815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45960.410271064815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45960.410271064815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45960.410271064815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45960.410271064815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45960.410271064815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45960.410271064815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45960.410271064815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45960.410271064815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45960.410271064815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45960.410271064815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45960.410271064815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45960.410271064815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45960.410271064815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45960.410271064815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45960.410271064815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45960.410271064815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45960.410271064815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45960.410271064815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45960.410271064815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45960.410271064815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45960.410271064815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45960.410271064815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45960.410271064815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45960.410271064815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45960.410271064815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45960.410271064815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45960.410271064815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45960.410271064815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45960.410271064815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45960.410271064815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45960.410271064815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45960.410271064815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45960.410271064815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45960.410271064815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45960.410271064815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45960.410271064815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45960.410271064815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45960.410271064815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45960.410271064815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45960.410271064815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45960.410271064815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45960.410271064815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45960.410271064815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45960.410271064815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45960.410271064815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45960.410271064815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45960.410271064815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45960.410271064815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45960.410271064815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45960.410271064815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45960.410271064815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45960.410271064815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45960.410271064815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45960.410271064815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45960.410271064815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45960.410271064815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45960.410271064815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45960.410271064815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45960.410271064815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45960.410271064815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45960.410271064815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45960.410271064815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45960.410271064815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45960.410271064815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45960.410271064815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45960.410271064815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45960.410271064815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45960.410271064815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45960.410271064815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45960.410271064815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45960.410271064815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45960.410271064815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45960.410271064815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45960.410271064815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45960.410271064815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45960.410271064815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45960.410271064815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45960.410271064815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45960.410271064815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45960.410271064815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45960.410271064815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45960.410271064815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45960.410271064815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45960.410271064815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45960.410271064815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45960.410271064815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45960.410271064815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45960.410271064815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45960.410271064815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45960.410271064815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45960.410271064815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45960.410271064815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45960.410271064815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45960.410271064815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45960.410271064815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45960.410271064815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45960.410271064815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45960.410271064815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45960.410271064815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45960.410271064815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45960.410271064815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45960.410271064815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45960.410271064815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45960.410271064815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45960.410271064815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45960.410271064815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45960.410271064815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45960.410271064815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45960.410271064815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45960.410271064815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45960.410271064815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45960.410271064815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45960.410271064815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45960.410271064815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45960.410271064815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45960.410271064815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45960.410271064815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45960.410271064815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45960.410271064815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45960.410271064815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45960.410271064815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45960.410271064815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45960.410271064815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45960.410271064815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45960.410271064815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45960.410271064815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45960.410271064815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45960.410271064815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45960.410271064815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45960.410271064815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45960.410271064815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45960.410271064815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45960.410271064815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45960.410271064815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45960.410271064815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45960.410271064815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45960.410271064815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45960.410271064815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45960.410271064815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45960.410271064815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45960.410271064815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45960.410271064815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45960.410271064815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45960.410271064815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45960.410271064815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45960.410271064815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45960.410271064815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45960.410271064815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45960.410271064815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45960.410271064815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45960.410271064815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45960.410271064815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45960.410271064815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45960.410271064815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45960.410271064815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45960.410271064815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45960.410271064815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45960.410271064815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45960.410271064815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45960.410271064815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45960.410271064815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45960.410271064815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45960.410271064815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45960.410271064815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45960.410271064815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45960.410271064815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45960.410271064815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45960.410271064815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45960.410271064815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45960.410271064815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45960.410271064815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45960.410271064815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45960.410271064815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45960.410271064815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45960.410271064815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45960.410271064815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45960.410271064815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45960.410271064815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45960.410271064815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45960.410271064815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45960.410271064815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45960.410271064815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45960.410271064815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45960.410271064815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45960.410271064815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45960.410271064815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45960.410271064815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45960.410271064815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45960.410271064815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45960.410271064815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45960.410271064815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45960.410271064815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45960.410271064815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45960.410271064815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45960.410271064815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45960.410271064815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45960.410271064815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45960.410271064815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45960.410271064815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45960.410271064815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45960.410271064815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45960.410271064815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45960.410271064815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45960.410271064815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45960.410271064815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45960.410271064815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45960.410271064815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45960.410271064815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45960.410271064815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45960.410271064815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45960.410271064815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45960.410271064815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45960.410271064815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45960.410271064815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45960.410271064815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45960.410271064815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45960.410271064815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45960.410271064815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45960.410271064815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45960.410271064815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45960.410271064815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45960.410271064815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45960.410271064815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45960.410271064815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45960.410271064815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45960.410271064815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45960.410271064815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45960.410271064815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45960.410271064815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45960.410271064815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45960.410271064815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45960.410271064815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45960.410271064815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45960.410271064815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45960.410271064815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45960.410271064815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45960.410271064815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45960.410271064815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45960.410271064815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45960.410271064815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45960.410271064815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45960.410271064815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45960.410271064815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45960.410271064815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45960.410271064815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45960.410271064815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45960.410271064815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45960.410271064815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45960.410271064815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45960.410271064815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45960.410271064815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45960.410271064815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45960.410271064815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45960.410271064815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45960.410271064815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45960.410271064815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45960.410271064815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45960.410271064815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45960.410271064815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45960.410271064815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45960.410271064815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45960.410271064815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45960.410271064815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45960.410271064815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45960.410271064815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45960.410271064815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45960.410271064815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45960.410271064815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45960.410271064815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45960.410271064815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45960.410271064815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45960.410271064815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45960.410271064815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45960.410271064815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45960.410271064815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45960.410271064815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45960.410271064815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45960.410271064815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45960.410271064815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45960.410271064815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45960.410271064815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45960.410271064815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45960.410271064815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45960.410271064815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45960.410271064815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45960.410271064815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45960.410271064815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45960.410271064815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45960.410271064815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45960.410271064815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45960.410271064815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45960.410271064815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45960.410271064815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45960.410271064815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45960.410271064815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45960.410271064815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45960.410271064815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45960.410271064815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45960.410271064815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45960.410271064815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45960.410271064815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45960.410271064815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45960.410271064815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45960.410271064815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45960.410271064815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45960.410271064815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45960.410271064815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45960.410271064815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45960.410271064815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45960.410271064815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45960.410271064815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45960.410271064815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45960.410271064815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45960.410271064815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45960.410271064815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45960.410271064815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45960.410271064815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45960.410271064815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45960.410271064815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45960.410271064815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45960.410271064815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45960.410271064815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45960.410271064815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45960.410271064815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45960.410271064815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45960.410271064815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45960.410271064815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45960.410271064815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45960.410271064815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45960.410271064815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45960.410271064815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45960.410271064815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45960.410271064815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45960.410271064815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45960.410271064815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45960.410271064815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45960.410271064815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45960.410271064815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45960.410271064815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45960.410271064815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45960.410271064815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45960.410271064815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45960.410271064815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45960.410271064815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45960.410271064815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45960.410271064815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45960.410271064815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45960.410271064815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45960.410271064815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45960.410271064815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45960.410271064815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45960.410271064815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45960.410271064815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45960.410271064815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45960.410271064815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45960.410271064815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45960.410271064815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45960.410271064815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45960.410271064815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45960.410271064815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45960.410271064815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45960.410271064815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45960.410271064815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45960.410271064815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45960.410271064815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45960.410271064815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45960.410271064815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45960.410271064815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45960.410271064815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45960.410271064815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45960.410271064815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45960.410271064815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45960.410271064815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45960.410271064815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45960.410271064815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45960.410271064815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45960.410271064815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45960.410271064815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45960.410271064815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45960.410271064815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45960.410271064815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45960.410271064815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45960.410271064815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45960.410271064815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45960.410271064815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45960.410271064815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45960.410271064815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45960.410271064815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45960.410271064815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45960.410271064815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45960.410271064815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45960.410271064815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45960.410271064815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45960.410271064815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45960.410271064815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45960.410271064815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45960.410271064815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45960.410271064815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45960.410271064815</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256.92955347221869</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8.3569675924081821E-2</v>
      </c>
      <c r="H3" s="123">
        <v>45960.320763888885</v>
      </c>
      <c r="I3" s="119" t="str">
        <f>IFERROR(VLOOKUP(D3,DB!A:F,6,0),"")</f>
        <v>SCECO</v>
      </c>
      <c r="J3" s="119" t="str">
        <f>IFERROR(VLOOKUP(D3,DB!A:G,7,0),"")</f>
        <v>Vandalized</v>
      </c>
      <c r="K3" s="125" t="s">
        <v>39120</v>
      </c>
      <c r="L3" s="121" t="str">
        <f>IFERROR(VLOOKUP(D3,DB!A:I,9,0),"")</f>
        <v>Latis</v>
      </c>
    </row>
    <row r="4" spans="1:16" ht="15" customHeight="1">
      <c r="A4" s="119"/>
      <c r="B4" s="119" t="str">
        <f>IFERROR(VLOOKUP(D4,DB!A:K,11,0),"")</f>
        <v/>
      </c>
      <c r="C4" s="120"/>
      <c r="D4" s="121"/>
      <c r="E4" s="98"/>
      <c r="F4" s="123"/>
      <c r="G4" s="124">
        <f ca="1">IFERROR(NOW()-F4,"")</f>
        <v>45960.410271064815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45960.410271064815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45960.410271064815</v>
      </c>
      <c r="H6" s="123"/>
      <c r="I6" s="119" t="str">
        <f>IFERROR(VLOOKUP(D6,DB!A:F,6,0),"")</f>
        <v/>
      </c>
      <c r="J6" s="119" t="str">
        <f>IFERROR(VLOOKUP(D6,DB!A:G,7,0),"")</f>
        <v/>
      </c>
      <c r="K6" s="125"/>
      <c r="L6" s="121" t="str">
        <f>IFERROR(VLOOKUP(D6,DB!A:I,9,0),"")</f>
        <v/>
      </c>
    </row>
    <row r="7" spans="1:16" ht="15" customHeight="1">
      <c r="A7" s="119"/>
      <c r="B7" s="119" t="str">
        <f>IFERROR(VLOOKUP(D7,DB!A:K,11,0),"")</f>
        <v/>
      </c>
      <c r="C7" s="120"/>
      <c r="D7"/>
      <c r="E7" s="98"/>
      <c r="F7" s="123"/>
      <c r="G7" s="124">
        <f ca="1">IFERROR(NOW()-F7,"")</f>
        <v>45960.410271064815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45960.410271064815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45960.410271064815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45960.410271064815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45960.410271064815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45960.410271064815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45960.410271064815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45960.410271064815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45960.410271064815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45960.410271064815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45960.410271064815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45960.410271064815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45960.410271064815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45960.410271064815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45960.410271064815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45960.410271064815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45960.410271064815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45960.410271064815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45960.410271064815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45960.410271064815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45960.410271064815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45960.410271064815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45960.410271064815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45960.410271064815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45960.410271064815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45960.410271064815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45960.410271064815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45960.410271064815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45960.410271064815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45960.410271064815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45960.410271064815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45960.410271064815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45960.410271064815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45960.410271064815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45960.410271064815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45960.410271064815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45960.410271064815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45960.410271064815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45960.410271064815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45960.410271064815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45960.410271064815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45960.410271064815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45960.410271064815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45960.410271064815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45960.410271064815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45960.410271064815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45960.410271064815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45960.410271064815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45960.410271064815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45960.410271064815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45960.410271064815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45960.410271064815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45960.410271064815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45960.410271064815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45960.410271064815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45960.410271064815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45960.410271064815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45960.410271064815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45960.410271064815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45960.410271064815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45960.410271064815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45960.410271064815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45960.410271064815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45960.410271064815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45960.410271064815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45960.410271064815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45960.410271064815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45960.410271064815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45960.410271064815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45960.410271064815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45960.410271064815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45960.410271064815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45960.410271064815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45960.410271064815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45960.410271064815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45960.410271064815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45960.410271064815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45960.410271064815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45960.410271064815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45960.410271064815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45960.410271064815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45960.410271064815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45960.410271064815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45960.410271064815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45960.410271064815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45960.410271064815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45960.410271064815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45960.410271064815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45960.410271064815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45960.410271064815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45960.410271064815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45960.410271064815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45960.410271064815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45960.410271064815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45960.410271064815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45960.410271064815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45960.410271064815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45960.410271064815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45960.410271064815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45960.410271064815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45960.410271064815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45960.410271064815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45960.410271064815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45960.410271064815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45960.410271064815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45960.410271064815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45960.410271064815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45960.410271064815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45960.410271064815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45960.410271064815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45960.410271064815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45960.410271064815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45960.410271064815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45960.410271064815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45960.410271064815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45960.410271064815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45960.410271064815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45960.410271064815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45960.410271064815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45960.410271064815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45960.410271064815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45960.410271064815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45960.410271064815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45960.410271064815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45960.410271064815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45960.410271064815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45960.410271064815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45960.410271064815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45960.410271064815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45960.410271064815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45960.410271064815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45960.410271064815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45960.410271064815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45960.410271064815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45960.410271064815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45960.410271064815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45960.410271064815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45960.410271064815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45960.410271064815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45960.410271064815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45960.410271064815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45960.410271064815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45960.410271064815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45960.410271064815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45960.410271064815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45960.410271064815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45960.410271064815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45960.410271064815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45960.410271064815</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45960.410271064815</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tabSelected="1" workbookViewId="0">
      <selection activeCell="D7" sqref="D7: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68.578210879626567</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34.221393749998242</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11.749159953702474</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45960.410271064815</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45960.410271064815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45960.410271064815</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45960.410271064815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45960.410271064815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45960.410271064815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45960.410271064815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45960.410271064815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45960.410271064815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45960.410271064815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45960.410271064815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45960.410271064815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45960.410271064815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45960.410271064815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45960.410271064815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45960.410271064815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45960.410271064815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45960.410271064815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45960.410271064815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45960.410271064815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45960.410271064815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45960.410271064815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45960.410271064815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45960.410271064815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45960.410271064815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45960.410271064815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45960.410271064815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45960.410271064815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45960.410271064815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45960.410271064815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45960.410271064815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45960.410271064815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45960.410271064815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45960.410271064815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45960.410271064815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45960.410271064815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45960.410271064815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45960.410271064815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45960.410271064815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45960.410271064815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45960.410271064815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45960.410271064815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45960.410271064815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45960.410271064815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45960.410271064815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45960.410271064815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45960.410271064815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45960.410271064815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45960.410271064815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45960.410271064815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45960.410271064815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45960.410271064815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45960.410271064815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45960.410271064815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45960.410271064815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45960.410271064815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45960.410271064815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45960.410271064815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45960.410271064815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45960.410271064815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45960.410271064815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45960.410271064815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45960.410271064815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45960.410271064815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45960.410271064815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45960.410271064815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45960.410271064815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45960.410271064815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45960.410271064815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45960.410271064815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45960.410271064815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45960.410271064815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45960.410271064815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45960.410271064815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45960.410271064815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45960.410271064815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45960.410271064815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45960.410271064815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45960.410271064815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45960.410271064815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45960.410271064815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45960.410271064815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45960.410271064815</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45960.410271064815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45960.410271064815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45960.410271064815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45960.410271064815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45960.410271064815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45960.410271064815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45960.410271064815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45960.410271064815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45960.410271064815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45960.410271064815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45960.410271064815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45960.410271064815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45960.410271064815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45960.410271064815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45960.410271064815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45960.410271064815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45960.410271064815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45960.410271064815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45960.410271064815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45960.410271064815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45960.410271064815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45960.410271064815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45960.410271064815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45960.410271064815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45960.410271064815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45960.410271064815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45960.410271064815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45960.410271064815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45960.410271064815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45960.410271064815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45960.410271064815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45960.410271064815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45960.410271064815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45960.410271064815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45960.410271064815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45960.410271064815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45960.410271064815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45960.410271064815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45960.410271064815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45960.410271064815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45960.410271064815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45960.410271064815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45960.410271064815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45960.410271064815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45960.410271064815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45960.410271064815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45960.410271064815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45960.410271064815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45960.410271064815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45960.410271064815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45960.410271064815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45960.410271064815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45960.410271064815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45960.410271064815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45960.410271064815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45960.410271064815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45960.410271064815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45960.410271064815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45960.410271064815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45960.410271064815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45960.410271064815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45960.410271064815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45960.410271064815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45960.410271064815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45960.410271064815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45960.410271064815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45960.410271064815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45960.410271064815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45960.410271064815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45960.410271064815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45960.410271064815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45960.410271064815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45960.410271064815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45960.410271064815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45960.410271064815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45960.410271064815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45960.410271064815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45960.410271064815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45960.410271064815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45960.410271064815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45960.410271064815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45960.410271064815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45960.410271064815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45960.410271064815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45960.410271064815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45960.410271064815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45960.410271064815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45960.410271064815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45960.410271064815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45960.410271064815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45960.410271064815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45960.410271064815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45960.410271064815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45960.410271064815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45960.410271064815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45960.410271064815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45960.410271064815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45960.410271064815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45960.410271064815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45960.410271064815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45960.410271064815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45960.410271064815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45960.410271064815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45960.410271064815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45960.410271064815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45960.410271064815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45960.410271064815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45960.410271064815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45960.410271064815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45960.410271064815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45960.410271064815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45960.410271064815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45960.410271064815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45960.410271064815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45960.410271064815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45960.410271064815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45960.410271064815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45960.410271064815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45960.410271064815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45960.410271064815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45960.410271064815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45960.410271064815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45960.410271064815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45960.410271064815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45960.410271064815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45960.410271064815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45960.410271064815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45960.410271064815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45960.410271064815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45960.410271064815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45960.410271064815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45960.410271064815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45960.410271064815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45960.410271064815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45960.410271064815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45960.410271064815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45960.410271064815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45960.410271064815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45960.410271064815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45960.410271064815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45960.410271064815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45960.410271064815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45960.410271064815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45960.410271064815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45960.410271064815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45960.410271064815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45960.410271064815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45960.410271064815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45960.410271064815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45960.410271064815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45960.410271064815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45960.410271064815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45960.410271064815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45960.410271064815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45960.410271064815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45960.410271064815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45960.410271064815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45960.410271064815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45960.410271064815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45960.410271064815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45960.410271064815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45960.410271064815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45960.410271064815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45960.410271064815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45960.410271064815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45960.410271064815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45960.410271064815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45960.410271064815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45960.410271064815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45960.410271064815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45960.410271064815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45960.410271064815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45960.410271064815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45960.410271064815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45960.410271064815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45960.410271064815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45960.410271064815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45960.410271064815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45960.410271064815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45960.410271064815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45960.410271064815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45960.410271064815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45960.410271064815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45960.410271064815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45960.410271064815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45960.410271064815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45960.410271064815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45960.410271064815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45960.410271064815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45960.410271064815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45960.410271064815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45960.410271064815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45960.410271064815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45960.410271064815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45960.410271064815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45960.410271064815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45960.410271064815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45960.410271064815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45960.410271064815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45960.410271064815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45960.410271064815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45960.410271064815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45960.410271064815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45960.410271064815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45960.410271064815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45960.410271064815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45960.410271064815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45960.410271064815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45960.410271064815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45960.410271064815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45960.410271064815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45960.410271064815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45960.410271064815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45960.410271064815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45960.410271064815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45960.410271064815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45960.410271064815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45960.410271064815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45960.410271064815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45960.410271064815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45960.410271064815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45960.410271064815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45960.410271064815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45960.410271064815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45960.410271064815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45960.410271064815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45960.410271064815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45960.410271064815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45960.410271064815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45960.410271064815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45960.410271064815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45960.410271064815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45960.410271064815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45960.410271064815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45960.410271064815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45960.410271064815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45960.410271064815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45960.410271064815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45960.410271064815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45960.410271064815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45960.410271064815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45960.410271064815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45960.410271064815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45960.410271064815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45960.410271064815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45960.410271064815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45960.410271064815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45960.410271064815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45960.410271064815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45960.410271064815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45960.410271064815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45960.410271064815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45960.410271064815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45960.410271064815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45960.410271064815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45960.410271064815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45960.410271064815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45960.410271064815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45960.410271064815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45960.410271064815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45960.410271064815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45960.410271064815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45960.410271064815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45960.410271064815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45960.410271064815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45960.410271064815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45960.410271064815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45960.410271064815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45960.410271064815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45960.410271064815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45960.410271064815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45960.410271064815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45960.410271064815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45960.410271064815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45960.410271064815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45960.410271064815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45960.410271064815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45960.410271064815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45960.410271064815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45960.410271064815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45960.410271064815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45960.410271064815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45960.410271064815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45960.410271064815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45960.410271064815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45960.410271064815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45960.410271064815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45960.410271064815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45960.410271064815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45960.410271064815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45960.410271064815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45960.410271064815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45960.410271064815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45960.410271064815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45960.410271064815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45960.410271064815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45960.410271064815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45960.410271064815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45960.410271064815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45960.410271064815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45960.410271064815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45960.410271064815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45960.410271064815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45960.410271064815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45960.410271064815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45960.410271064815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45960.410271064815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45960.410271064815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45960.410271064815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45960.410271064815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45960.410271064815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45960.410271064815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45960.410271064815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45960.410271064815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45960.410271064815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45960.410271064815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45960.410271064815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45960.410271064815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45960.410271064815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45960.410271064815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45960.410271064815</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33751</v>
      </c>
      <c r="E2" s="106" t="s">
        <v>39021</v>
      </c>
      <c r="F2" s="107"/>
      <c r="G2" s="77">
        <f ca="1">IFERROR(NOW()-F2,"-")</f>
        <v>45960.410271064815</v>
      </c>
      <c r="H2" s="107">
        <v>45960.348229166666</v>
      </c>
      <c r="I2" s="103" t="str">
        <f>IFERROR(VLOOKUP(D2,DB!A:F,6,0),"")</f>
        <v>SCECO</v>
      </c>
      <c r="J2" s="102" t="str">
        <f>IFERROR(VLOOKUP(D2,DB!A:G,7,0),"")</f>
        <v>Vandalized</v>
      </c>
      <c r="K2" s="108" t="s">
        <v>39128</v>
      </c>
      <c r="L2" s="109" t="str">
        <f>IFERROR(VLOOKUP(D2,DB!A:I,9,0),"")</f>
        <v>Latis</v>
      </c>
    </row>
    <row r="3" spans="1:16383" ht="31.5" customHeight="1">
      <c r="A3" s="104" t="s">
        <v>39129</v>
      </c>
      <c r="B3" s="103" t="str">
        <f>IFERROR(VLOOKUP(D3,DB!A:K,11,0),"")</f>
        <v>R6</v>
      </c>
      <c r="C3" s="105">
        <v>2</v>
      </c>
      <c r="D3" s="103" t="s">
        <v>30964</v>
      </c>
      <c r="E3" s="106" t="s">
        <v>39021</v>
      </c>
      <c r="F3" s="107">
        <v>45960.357314814813</v>
      </c>
      <c r="G3" s="77">
        <f ca="1">IFERROR(NOW()-F3,"-")</f>
        <v>5.295625000144355E-2</v>
      </c>
      <c r="H3" s="107">
        <v>45960.357314814813</v>
      </c>
      <c r="I3" s="103" t="str">
        <f>IFERROR(VLOOKUP(D3,DB!A:F,6,0),"")</f>
        <v>SCECO</v>
      </c>
      <c r="J3" s="102" t="str">
        <f>IFERROR(VLOOKUP(D3,DB!A:G,7,0),"")</f>
        <v>Dead</v>
      </c>
      <c r="K3" s="108" t="s">
        <v>39130</v>
      </c>
      <c r="L3" s="109" t="str">
        <f>IFERROR(VLOOKUP(D3,DB!A:I,9,0),"")</f>
        <v>Latis</v>
      </c>
    </row>
    <row r="4" spans="1:16383" ht="31.5" customHeight="1">
      <c r="A4" s="104"/>
      <c r="B4" s="103" t="str">
        <f>IFERROR(VLOOKUP(D4,DB!A:K,11,0),"")</f>
        <v/>
      </c>
      <c r="C4" s="105"/>
      <c r="D4" s="103"/>
      <c r="E4" s="106"/>
      <c r="F4" s="107"/>
      <c r="G4" s="77">
        <f ca="1">IFERROR(NOW()-F4,"-")</f>
        <v>45960.410271064815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45960.410271064815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45960.410271064815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45960.410271064815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45960.410271064815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45960.410271064815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45960.410271064815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45960.410271064815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45960.410271064815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45960.410271064815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45960.410271064815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45960.410271064815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45960.410271064815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45960.410271064815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45960.410271064815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45960.410271064815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45960.410271064815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45960.410271064815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45960.410271064815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45960.410271064815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45960.410271064815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45960.410271064815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45960.410271064815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45960.410271064815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45960.410271064815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45960.410271064815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45960.410271064815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45960.410271064815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45960.410271064815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45960.410271064815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45960.410271064815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45960.410271064815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45960.410271064815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45960.410271064815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45960.410271064815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45960.410271064815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45960.410271064815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45960.410271064815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45960.410271064815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45960.410271064815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45960.410271064815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45960.410271064815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45960.410271064815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45960.410271064815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45960.410271064815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45960.410271064815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45960.410271064815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45960.410271064815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45960.410271064815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45960.410271064815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45960.410271064815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45960.410271064815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45960.410271064815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45960.410271064815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45960.410271064815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45960.410271064815</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2025-10-30T06:50:55Z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