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99" documentId="13_ncr:1_{F6CB121F-512D-4AA6-A0C1-0FB36C537598}" xr6:coauthVersionLast="47" xr6:coauthVersionMax="47" xr10:uidLastSave="{0797AA44-366D-47B1-9934-988B6041C31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G2" i="6"/>
  <c r="G3" i="6"/>
  <c r="G4" i="6"/>
  <c r="G5" i="6"/>
  <c r="G6" i="6"/>
  <c r="G7" i="6"/>
  <c r="G8" i="6"/>
  <c r="G9" i="6"/>
  <c r="G10" i="6"/>
  <c r="G11" i="6"/>
  <c r="G12" i="6"/>
  <c r="G13" i="6"/>
  <c r="G14" i="6"/>
  <c r="G15" i="6"/>
  <c r="G1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B3"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<sst xmlns="http://schemas.openxmlformats.org/spreadsheetml/2006/main" count="180282" uniqueCount="39126">
  <si>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</si>
  <si>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</si>
  <si>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</si>
  <si>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</si>
  <si>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</si>
  <si>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</si>
  <si>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</si>
  <si>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</si>
  <si>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</si>
  <si>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</si>
  <si>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</si>
  <si>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</si>
  <si>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</si>
  <si>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</si>
  <si>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</si>
  <si>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</si>
  <si>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</si>
  <si>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</si>
  <si>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</si>
  <si>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</si>
  <si>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</si>
  <si>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</si>
  <si>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</si>
  <si>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</si>
  <si>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</si>
  <si>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</si>
  <si>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</si>
  <si>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</si>
  <si>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</si>
  <si>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</si>
  <si>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</si>
  <si>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</si>
  <si>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</si>
  <si>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</si>
  <si>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</si>
  <si>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</si>
  <si>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</si>
  <si>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</si>
  <si>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</si>
  <si>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</si>
  <si>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</si>
  <si>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</si>
  <si>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</si>
  <si>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</si>
  <si>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</si>
  <si>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</si>
  <si>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</si>
  <si>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</si>
  <si>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</si>
  <si>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</si>
  <si>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</si>
  <si>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</si>
  <si>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</si>
  <si>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</si>
  <si>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</si>
  <si>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</si>
  <si>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</si>
  <si>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</si>
  <si>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</si>
  <si>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</si>
  <si>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</si>
  <si>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</si>
  <si>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</si>
  <si>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</si>
  <si>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</si>
  <si>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</si>
  <si>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</si>
  <si>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</si>
  <si>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</si>
  <si>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</si>
  <si>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</si>
  <si>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</si>
  <si>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</si>
  <si>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</si>
  <si>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</si>
  <si>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</si>
  <si>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</si>
  <si>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</si>
  <si>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</si>
  <si>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</si>
  <si>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</si>
  <si>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</si>
  <si>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</si>
  <si>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</si>
  <si>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</si>
  <si>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</si>
  <si>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</si>
  <si>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</si>
  <si>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</si>
  <si>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</si>
  <si>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</si>
  <si>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</si>
  <si>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</si>
  <si>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</si>
  <si>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</si>
  <si>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</si>
  <si>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</si>
  <si>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</si>
  <si>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</si>
  <si>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</si>
  <si>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</si>
  <si>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</si>
  <si>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</si>
  <si>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</si>
  <si>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</si>
  <si>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</si>
  <si>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</si>
  <si>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</si>
  <si>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</si>
  <si>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</si>
  <si>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</si>
  <si>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</si>
  <si>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</si>
  <si>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</si>
  <si>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</si>
  <si>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</si>
  <si>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</si>
  <si>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</si>
  <si>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</si>
  <si>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</si>
  <si>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</si>
  <si>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</si>
  <si>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</si>
  <si>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</si>
  <si>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</si>
  <si>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</si>
  <si>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</si>
  <si>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</si>
  <si>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</si>
  <si>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</si>
  <si>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</si>
  <si>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</si>
  <si>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</si>
  <si>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</si>
  <si>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</si>
  <si>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</si>
  <si>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</si>
  <si>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</si>
  <si>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</si>
  <si>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</si>
  <si>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</si>
  <si>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</si>
  <si>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</si>
  <si>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</si>
  <si>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</si>
  <si>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</si>
  <si>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</si>
  <si>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</si>
  <si>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</si>
  <si>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</si>
  <si>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</si>
  <si>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</si>
  <si>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</si>
  <si>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</si>
  <si>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</si>
  <si>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</si>
  <si>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</si>
  <si>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</si>
  <si>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</si>
  <si>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</si>
  <si>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</si>
  <si>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</si>
  <si>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</si>
  <si>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</si>
  <si>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</si>
  <si>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</si>
  <si>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</si>
  <si>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</si>
  <si>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</si>
  <si>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</si>
  <si>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</si>
  <si>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</si>
  <si>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</si>
  <si>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</si>
  <si>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</si>
  <si>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</si>
  <si>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</si>
  <si>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</si>
  <si>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</si>
  <si>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</si>
  <si>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</si>
  <si>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</si>
  <si>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</si>
  <si>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</si>
  <si>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</si>
  <si>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</si>
  <si>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</si>
  <si>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</si>
  <si>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</si>
  <si>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</si>
  <si>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</si>
  <si>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</si>
  <si>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</si>
  <si>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</si>
  <si>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</si>
  <si>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</si>
  <si>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</si>
  <si>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</si>
  <si>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</si>
  <si>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</si>
  <si>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</si>
  <si>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</si>
  <si>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</si>
  <si>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</si>
  <si>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</si>
  <si>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</si>
  <si>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</si>
  <si>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</si>
  <si>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</si>
  <si>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</si>
  <si>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</si>
  <si>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</si>
  <si>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</si>
  <si>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</si>
  <si>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</si>
  <si>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</si>
  <si>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</si>
  <si>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</si>
  <si>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</si>
  <si>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</si>
  <si>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</si>
  <si>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</si>
  <si>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</si>
  <si>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</si>
  <si>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</si>
  <si>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</si>
  <si>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</si>
  <si>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</si>
  <si>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</si>
  <si>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</si>
  <si>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</si>
  <si>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</si>
  <si>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</si>
  <si>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</si>
  <si>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</si>
  <si>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</si>
  <si>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</si>
  <si>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</si>
  <si>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</si>
  <si>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</si>
  <si>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</si>
  <si>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</si>
  <si>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</si>
  <si>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</si>
  <si>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</si>
  <si>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</si>
  <si>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</si>
  <si>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</si>
  <si>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</si>
  <si>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</si>
  <si>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</si>
  <si>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</si>
  <si>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</si>
  <si>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</si>
  <si>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</si>
  <si>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</si>
  <si>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</si>
  <si>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</si>
  <si>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</si>
  <si>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</si>
  <si>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</si>
  <si>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</si>
  <si>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</si>
  <si>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</si>
  <si>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</si>
  <si>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</si>
  <si>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</si>
  <si>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</si>
  <si>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</si>
  <si>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</si>
  <si>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</si>
  <si>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</si>
  <si>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</si>
  <si>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</si>
  <si>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</si>
  <si>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</si>
  <si>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</si>
  <si>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</si>
  <si>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</si>
  <si>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</si>
  <si>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</si>
  <si>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</si>
  <si>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</si>
  <si>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</si>
  <si>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</si>
  <si>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</si>
  <si>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</si>
  <si>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</si>
  <si>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</si>
  <si>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</si>
  <si>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</si>
  <si>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</si>
  <si>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</si>
  <si>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</si>
  <si>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</si>
  <si>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</si>
  <si>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</si>
  <si>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</si>
  <si>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</si>
  <si>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</si>
  <si>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</si>
  <si>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</si>
  <si>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</si>
  <si>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</si>
  <si>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</si>
  <si>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</si>
  <si>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</si>
  <si>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</si>
  <si>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</si>
  <si>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</si>
  <si>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</si>
  <si>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</si>
  <si>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</si>
  <si>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</si>
  <si>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</si>
  <si>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</si>
  <si>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</si>
  <si>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</si>
  <si>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</si>
  <si>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</si>
  <si>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</si>
  <si>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</si>
  <si>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</si>
  <si>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</si>
  <si>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</si>
  <si>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</si>
  <si>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</si>
  <si>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</si>
  <si>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</si>
  <si>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</si>
  <si>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</si>
  <si>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</si>
  <si>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</si>
  <si>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</si>
  <si>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</si>
  <si>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</si>
  <si>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</si>
  <si>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</si>
  <si>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</si>
  <si>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</si>
  <si>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</si>
  <si>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</si>
  <si>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</si>
  <si>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</si>
  <si>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</si>
  <si>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</si>
  <si>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</si>
  <si>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</si>
  <si>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</si>
  <si>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</si>
  <si>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</si>
  <si>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</si>
  <si>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</si>
  <si>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</si>
  <si>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</si>
  <si>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</si>
  <si>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</si>
  <si>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</si>
  <si>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</si>
  <si>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</si>
  <si>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</si>
  <si>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</si>
  <si>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</si>
  <si>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</si>
  <si>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</si>
  <si>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</si>
  <si>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</si>
  <si>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</si>
  <si>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</si>
  <si>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</si>
  <si>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</si>
  <si>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</si>
  <si>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</si>
  <si>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</si>
  <si>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</si>
  <si>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</si>
  <si>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</si>
  <si>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</si>
  <si>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</si>
  <si>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</si>
  <si>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</si>
  <si>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</si>
  <si>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</si>
  <si>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</si>
  <si>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</si>
  <si>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</si>
  <si>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</si>
  <si>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</si>
  <si>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</si>
  <si>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</si>
  <si>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</si>
  <si>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</si>
  <si>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</si>
  <si>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</si>
  <si>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</si>
  <si>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</si>
  <si>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</si>
  <si>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</si>
  <si>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</si>
  <si>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</si>
  <si>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</si>
  <si>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</si>
  <si>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</si>
  <si>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</si>
  <si>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</si>
  <si>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</si>
  <si>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</si>
  <si>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</si>
  <si>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</si>
  <si>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</si>
  <si>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</si>
  <si>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</si>
  <si>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</si>
  <si>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</si>
  <si>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</si>
  <si>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</si>
  <si>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</si>
  <si>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</si>
  <si>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</si>
  <si>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</si>
  <si>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</si>
  <si>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</si>
  <si>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</si>
  <si>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</si>
  <si>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</si>
  <si>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</si>
  <si>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</si>
  <si>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</si>
  <si>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</si>
  <si>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</si>
  <si>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</si>
  <si>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</si>
  <si>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</si>
  <si>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</si>
  <si>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</si>
  <si>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</si>
  <si>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</si>
  <si>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</si>
  <si>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</si>
  <si>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</si>
  <si>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</si>
  <si>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</si>
  <si>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</si>
  <si>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</si>
  <si>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</si>
  <si>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</si>
  <si>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</si>
  <si>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</si>
  <si>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</si>
  <si>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</si>
  <si>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</si>
  <si>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</si>
  <si>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</si>
  <si>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</si>
  <si>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</si>
  <si>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</si>
  <si>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</si>
  <si>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</si>
  <si>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</si>
  <si>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</si>
  <si>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</si>
  <si>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</si>
  <si>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</si>
  <si>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</si>
  <si>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</si>
  <si>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</si>
  <si>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</si>
  <si>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</si>
  <si>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</si>
  <si>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</si>
  <si>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</si>
  <si>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</si>
  <si>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</si>
  <si>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</si>
  <si>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</si>
  <si>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</si>
  <si>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</si>
  <si>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</si>
  <si>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</si>
  <si>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</si>
  <si>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</si>
  <si>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</si>
  <si>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</si>
  <si>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</si>
  <si>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</si>
  <si>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</si>
  <si>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</si>
  <si>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</si>
  <si>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</si>
  <si>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</si>
  <si>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</si>
  <si>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</si>
  <si>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</si>
  <si>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</si>
  <si>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</si>
  <si>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</si>
  <si>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</si>
  <si>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</si>
  <si>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</si>
  <si>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</si>
  <si>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</si>
  <si>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</si>
  <si>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</si>
  <si>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</si>
  <si>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</si>
  <si>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</si>
  <si>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</si>
  <si>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</si>
  <si>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</si>
  <si>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</si>
  <si>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</si>
  <si>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</si>
  <si>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</si>
  <si>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</si>
  <si>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</si>
  <si>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</si>
  <si>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</si>
  <si>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</si>
  <si>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</si>
  <si>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</si>
  <si>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</si>
  <si>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</si>
  <si>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</si>
  <si>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</si>
  <si>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</si>
  <si>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</si>
  <si>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</si>
  <si>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</si>
  <si>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</si>
  <si>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</si>
  <si>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</si>
  <si>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</si>
  <si>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</si>
  <si>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</si>
  <si>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</si>
  <si>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</si>
  <si>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</si>
  <si>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</si>
  <si>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</si>
  <si>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</si>
  <si>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</si>
  <si>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</si>
  <si>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</si>
  <si>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</si>
  <si>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</si>
  <si>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</si>
  <si>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</si>
  <si>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</si>
  <si>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</si>
  <si>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</si>
  <si>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</si>
  <si>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</si>
  <si>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</si>
  <si>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</si>
  <si>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</si>
  <si>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</si>
  <si>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</si>
  <si>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</si>
  <si>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</si>
  <si>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</si>
  <si>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</si>
  <si>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</si>
  <si>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</si>
  <si>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</si>
  <si>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</si>
  <si>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</si>
  <si>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</si>
  <si>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</si>
  <si>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</si>
  <si>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</si>
  <si>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</si>
  <si>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</si>
  <si>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</si>
  <si>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</si>
  <si>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</si>
  <si>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</si>
  <si>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</si>
  <si>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</si>
  <si>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</si>
  <si>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</si>
  <si>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</si>
  <si>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</si>
  <si>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</si>
  <si>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</si>
  <si>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</si>
  <si>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</si>
  <si>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</si>
  <si>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</si>
  <si>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</si>
  <si>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</si>
  <si>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</si>
  <si>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</si>
  <si>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</si>
  <si>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</si>
  <si>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</si>
  <si>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</si>
  <si>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</si>
  <si>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</si>
  <si>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</si>
  <si>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</si>
  <si>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</si>
  <si>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</si>
  <si>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</si>
  <si>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</si>
  <si>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</si>
  <si>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</si>
  <si>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</si>
  <si>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</si>
  <si>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</si>
  <si>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</si>
  <si>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</si>
  <si>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</si>
  <si>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</si>
  <si>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</si>
  <si>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</si>
  <si>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</si>
  <si>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</si>
  <si>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</si>
  <si>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</si>
  <si>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</si>
  <si>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</si>
  <si>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</si>
  <si>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</si>
  <si>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</si>
  <si>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</si>
  <si>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</si>
  <si>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</si>
  <si>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</si>
  <si>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</si>
  <si>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</si>
  <si>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</si>
  <si>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</si>
  <si>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</si>
  <si>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</si>
  <si>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</si>
  <si>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</si>
  <si>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</si>
  <si>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</si>
  <si>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</si>
  <si>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</si>
  <si>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</si>
  <si>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</si>
  <si>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</si>
  <si>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</si>
  <si>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</si>
  <si>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</si>
  <si>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</si>
  <si>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</si>
  <si>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</si>
  <si>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</si>
  <si>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</si>
  <si>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</si>
  <si>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</si>
  <si>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</si>
  <si>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</si>
  <si>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</si>
  <si>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</si>
  <si>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</si>
  <si>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</si>
  <si>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</si>
  <si>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</si>
  <si>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</si>
  <si>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</si>
  <si>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</si>
  <si>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</si>
  <si>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</si>
  <si>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</si>
  <si>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</si>
  <si>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</si>
  <si>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</si>
  <si>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</si>
  <si>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</si>
  <si>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</si>
  <si>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</si>
  <si>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</si>
  <si>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</si>
  <si>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</si>
  <si>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</si>
  <si>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</si>
  <si>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</si>
  <si>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</si>
  <si>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</si>
  <si>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</si>
  <si>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</si>
  <si>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</si>
  <si>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</si>
  <si>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</si>
  <si>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</si>
  <si>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</si>
  <si>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</si>
  <si>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</si>
  <si>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</si>
  <si>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</si>
  <si>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</si>
  <si>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</si>
  <si>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</si>
  <si>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</si>
  <si>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</si>
  <si>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</si>
  <si>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</si>
  <si>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</si>
  <si>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</si>
  <si>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</si>
  <si>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</si>
  <si>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</si>
  <si>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</si>
  <si>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</si>
  <si>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</si>
  <si>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</si>
  <si>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</si>
  <si>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</si>
  <si>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</si>
  <si>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</si>
  <si>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</si>
  <si>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</si>
  <si>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</si>
  <si>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</si>
  <si>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</si>
  <si>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</si>
  <si>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</si>
  <si>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</si>
  <si>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</si>
  <si>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</si>
  <si>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</si>
  <si>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</si>
  <si>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</si>
  <si>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</si>
  <si>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</si>
  <si>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</si>
  <si>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</si>
  <si>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</si>
  <si>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</si>
  <si>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</si>
  <si>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</si>
  <si>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</si>
  <si>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</si>
  <si>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</si>
  <si>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</si>
  <si>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</si>
  <si>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</si>
  <si>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</si>
  <si>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</si>
  <si>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</si>
  <si>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</si>
  <si>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</si>
  <si>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</si>
  <si>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</si>
  <si>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</si>
  <si>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</si>
  <si>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</si>
  <si>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</si>
  <si>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</si>
  <si>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</si>
  <si>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</si>
  <si>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</si>
  <si>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</si>
  <si>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</si>
  <si>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</si>
  <si>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</si>
  <si>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</si>
  <si>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</si>
  <si>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</si>
  <si>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</si>
  <si>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</si>
  <si>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</si>
  <si>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</si>
  <si>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</si>
  <si>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</si>
  <si>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</si>
  <si>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</si>
  <si>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</si>
  <si>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</si>
  <si>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</si>
  <si>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</si>
  <si>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</si>
  <si>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</si>
  <si>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</si>
  <si>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</si>
  <si>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</si>
  <si>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</si>
  <si>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</si>
  <si>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</si>
  <si>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</si>
  <si>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</si>
  <si>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</si>
  <si>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</si>
  <si>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</si>
  <si>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</si>
  <si>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</si>
  <si>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</si>
  <si>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</si>
  <si>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</si>
  <si>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</si>
  <si>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</si>
  <si>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</si>
  <si>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</si>
  <si>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</si>
  <si>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</si>
  <si>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</si>
  <si>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</si>
  <si>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</si>
  <si>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</si>
  <si>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</si>
  <si>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</si>
  <si>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</si>
  <si>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</si>
  <si>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</si>
  <si>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</si>
  <si>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</si>
  <si>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</si>
  <si>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</si>
  <si>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</si>
  <si>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</si>
  <si>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</si>
  <si>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</si>
  <si>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</si>
  <si>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</si>
  <si>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</si>
  <si>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</si>
  <si>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</si>
  <si>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</si>
  <si>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</si>
  <si>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</si>
  <si>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</si>
  <si>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</si>
  <si>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</si>
  <si>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</si>
  <si>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</si>
  <si>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</si>
  <si>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</si>
  <si>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</si>
  <si>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</si>
  <si>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</si>
  <si>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</si>
  <si>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</si>
  <si>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</si>
  <si>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</si>
  <si>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</si>
  <si>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</si>
  <si>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</si>
  <si>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</si>
  <si>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</si>
  <si>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</si>
  <si>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</si>
  <si>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</si>
  <si>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</si>
  <si>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</si>
  <si>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</si>
  <si>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</si>
  <si>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</si>
  <si>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</si>
  <si>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</si>
  <si>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</si>
  <si>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</si>
  <si>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</si>
  <si>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</si>
  <si>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</si>
  <si>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</si>
  <si>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</si>
  <si>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</si>
  <si>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</si>
  <si>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</si>
  <si>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</si>
  <si>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</si>
  <si>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</si>
  <si>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</si>
  <si>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</si>
  <si>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</si>
  <si>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</si>
  <si>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</si>
  <si>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</si>
  <si>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</si>
  <si>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</si>
  <si>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</si>
  <si>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</si>
  <si>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</si>
  <si>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</si>
  <si>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</si>
  <si>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</si>
  <si>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</si>
  <si>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</si>
  <si>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</si>
  <si>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</si>
  <si>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</si>
  <si>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</si>
  <si>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</si>
  <si>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</si>
  <si>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</si>
  <si>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</si>
  <si>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</si>
  <si>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</si>
  <si>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</si>
  <si>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</si>
  <si>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</si>
  <si>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</si>
  <si>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</si>
  <si>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</si>
  <si>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</si>
  <si>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</si>
  <si>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</si>
  <si>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</si>
  <si>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</si>
  <si>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</si>
  <si>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</si>
  <si>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</si>
  <si>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</si>
  <si>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</si>
  <si>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</si>
  <si>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</si>
  <si>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</si>
  <si>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</si>
  <si>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</si>
  <si>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</si>
  <si>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</si>
  <si>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</si>
  <si>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</si>
  <si>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</si>
  <si>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</si>
  <si>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</si>
  <si>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</si>
  <si>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</si>
  <si>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</si>
  <si>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</si>
  <si>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</si>
  <si>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</si>
  <si>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</si>
  <si>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</si>
  <si>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</si>
  <si>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</si>
  <si>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</si>
  <si>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</si>
  <si>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</si>
  <si>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</si>
  <si>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</si>
  <si>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</si>
  <si>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</si>
  <si>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</si>
  <si>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</si>
  <si>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</si>
  <si>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</si>
  <si>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</si>
  <si>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</si>
  <si>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</si>
  <si>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</si>
  <si>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</si>
  <si>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</si>
  <si>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</si>
  <si>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</si>
  <si>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</si>
  <si>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</si>
  <si>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</si>
  <si>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</si>
  <si>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</si>
  <si>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</si>
  <si>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</si>
  <si>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</si>
  <si>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</si>
  <si>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</si>
  <si>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</si>
  <si>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</si>
  <si>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</si>
  <si>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</si>
  <si>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</si>
  <si>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</si>
  <si>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</si>
  <si>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</si>
  <si>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</si>
  <si>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</si>
  <si>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</si>
  <si>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</si>
  <si>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</si>
  <si>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</si>
  <si>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</si>
  <si>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</si>
  <si>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</si>
  <si>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</si>
  <si>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</si>
  <si>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</si>
  <si>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</si>
  <si>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</si>
  <si>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</si>
  <si>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</si>
  <si>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</si>
  <si>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</si>
  <si>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</si>
  <si>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</si>
  <si>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</si>
  <si>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</si>
  <si>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</si>
  <si>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</si>
  <si>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</si>
  <si>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</si>
  <si>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</si>
  <si>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</si>
  <si>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</si>
  <si>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</si>
  <si>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</si>
  <si>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</si>
  <si>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</si>
  <si>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</si>
  <si>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</si>
  <si>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</si>
  <si>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</si>
  <si>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</si>
  <si>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</si>
  <si>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</si>
  <si>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</si>
  <si>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</si>
  <si>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</si>
  <si>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</si>
  <si>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</si>
  <si>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</si>
  <si>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</si>
  <si>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</si>
  <si>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</si>
  <si>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</si>
  <si>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</si>
  <si>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</si>
  <si>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</si>
  <si>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</si>
  <si>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</si>
  <si>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</si>
  <si>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</si>
  <si>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</si>
  <si>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</si>
  <si>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</si>
  <si>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</si>
  <si>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</si>
  <si>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</si>
  <si>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</si>
  <si>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</si>
  <si>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</si>
  <si>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</si>
  <si>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</si>
  <si>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</si>
  <si>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</si>
  <si>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</si>
  <si>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</si>
  <si>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</si>
  <si>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</si>
  <si>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</si>
  <si>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</si>
  <si>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</si>
  <si>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</si>
  <si>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</si>
  <si>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</si>
  <si>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</si>
  <si>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</si>
  <si>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</si>
  <si>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</si>
  <si>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</si>
  <si>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</si>
  <si>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</si>
  <si>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</si>
  <si>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</si>
  <si>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</si>
  <si>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</si>
  <si>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</si>
  <si>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</si>
  <si>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</si>
  <si>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</si>
  <si>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</si>
  <si>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</si>
  <si>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</si>
  <si>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</si>
  <si>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</si>
  <si>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</si>
  <si>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</si>
  <si>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</si>
  <si>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</si>
  <si>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</si>
  <si>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</si>
  <si>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</si>
  <si>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</si>
  <si>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</si>
  <si>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</si>
  <si>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</si>
  <si>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</si>
  <si>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</si>
  <si>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</si>
  <si>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</si>
  <si>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</si>
  <si>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</si>
  <si>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</si>
  <si>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</si>
  <si>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</si>
  <si>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</si>
  <si>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</si>
  <si>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</si>
  <si>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</si>
  <si>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</si>
  <si>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</si>
  <si>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</si>
  <si>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</si>
  <si>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</si>
  <si>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</si>
  <si>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</si>
  <si>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</si>
  <si>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</si>
  <si>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</si>
  <si>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</si>
  <si>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</si>
  <si>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</si>
  <si>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</si>
  <si>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</si>
  <si>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</si>
  <si>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</si>
  <si>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</si>
  <si>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</si>
  <si>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</si>
  <si>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</si>
  <si>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</si>
  <si>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</si>
  <si>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</si>
  <si>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</si>
  <si>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</si>
  <si>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</si>
  <si>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</si>
  <si>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</si>
  <si>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</si>
  <si>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</si>
  <si>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</si>
  <si>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</si>
  <si>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</si>
  <si>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</si>
  <si>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</si>
  <si>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</si>
  <si>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</si>
  <si>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</si>
  <si>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</si>
  <si>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</si>
  <si>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</si>
  <si>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</si>
  <si>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</si>
  <si>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</si>
  <si>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</si>
  <si>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</si>
  <si>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</si>
  <si>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</si>
  <si>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</si>
  <si>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</si>
  <si>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</si>
  <si>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</si>
  <si>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</si>
  <si>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</si>
  <si>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</si>
  <si>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</si>
  <si>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</si>
  <si>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</si>
  <si>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</si>
  <si>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</si>
  <si>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</si>
  <si>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</si>
  <si>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</si>
  <si>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</si>
  <si>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</si>
  <si>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</si>
  <si>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</si>
  <si>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</si>
  <si>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</si>
  <si>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</si>
  <si>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</si>
  <si>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</si>
  <si>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</si>
  <si>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</si>
  <si>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</si>
  <si>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</si>
  <si>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</si>
  <si>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</si>
  <si>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</si>
  <si>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</si>
  <si>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</si>
  <si>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</si>
  <si>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</si>
  <si>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</si>
  <si>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</si>
  <si>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</si>
  <si>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</si>
  <si>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</si>
  <si>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</si>
  <si>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</si>
  <si>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</si>
  <si>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</si>
  <si>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</si>
  <si>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</si>
  <si>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</si>
  <si>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</si>
  <si>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</si>
  <si>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</si>
  <si>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</si>
  <si>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</si>
  <si>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</si>
  <si>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</si>
  <si>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</si>
  <si>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</si>
  <si>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</si>
  <si>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</si>
  <si>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</si>
  <si>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</si>
  <si>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</si>
  <si>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</si>
  <si>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</si>
  <si>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</si>
  <si>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</si>
  <si>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</si>
  <si>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</si>
  <si>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</si>
  <si>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</si>
  <si>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</si>
  <si>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</si>
  <si>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</si>
  <si>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</si>
  <si>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</si>
  <si>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</si>
  <si>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</si>
  <si>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</si>
  <si>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</si>
  <si>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</si>
  <si>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</si>
  <si>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</si>
  <si>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</si>
  <si>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</si>
  <si>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</si>
  <si>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</si>
  <si>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</si>
  <si>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</si>
  <si>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</si>
  <si>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</si>
  <si>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</si>
  <si>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</si>
  <si>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</si>
  <si>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</si>
  <si>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</si>
  <si>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</si>
  <si>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</si>
  <si>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</si>
  <si>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</si>
  <si>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</si>
  <si>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</si>
  <si>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</si>
  <si>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</si>
  <si>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</si>
  <si>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</si>
  <si>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</si>
  <si>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</si>
  <si>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</si>
  <si>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</si>
  <si>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</si>
  <si>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</si>
  <si>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</si>
  <si>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</si>
  <si>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</si>
  <si>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</si>
  <si>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</si>
  <si>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</si>
  <si>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</si>
  <si>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</si>
  <si>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</si>
  <si>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</si>
  <si>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</si>
  <si>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</si>
  <si>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</si>
  <si>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</si>
  <si>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</si>
  <si>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</si>
  <si>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</si>
  <si>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</si>
  <si>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</si>
  <si>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</si>
  <si>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</si>
  <si>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</si>
  <si>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</si>
  <si>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</si>
  <si>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</si>
  <si>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</si>
  <si>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</si>
  <si>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</si>
  <si>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</si>
  <si>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</si>
  <si>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</si>
  <si>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</si>
  <si>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</si>
  <si>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</si>
  <si>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</si>
  <si>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</si>
  <si>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</si>
  <si>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</si>
  <si>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</si>
  <si>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</si>
  <si>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</si>
  <si>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</si>
  <si>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</si>
  <si>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</si>
  <si>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</si>
  <si>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</si>
  <si>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</si>
  <si>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</si>
  <si>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</si>
  <si>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</si>
  <si>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</si>
  <si>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</si>
  <si>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</si>
  <si>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</si>
  <si>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</si>
  <si>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</si>
  <si>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</si>
  <si>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</si>
  <si>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</si>
  <si>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</si>
  <si>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</si>
  <si>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</si>
  <si>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</si>
  <si>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</si>
  <si>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</si>
  <si>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</si>
  <si>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</si>
  <si>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</si>
  <si>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</si>
  <si>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</si>
  <si>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</si>
  <si>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</si>
  <si>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</si>
  <si>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</si>
  <si>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</si>
  <si>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</si>
  <si>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</si>
  <si>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</si>
  <si>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</si>
  <si>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</si>
  <si>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</si>
  <si>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</si>
  <si>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</si>
  <si>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</si>
  <si>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</si>
  <si>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</si>
  <si>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</si>
  <si>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</si>
  <si>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</si>
  <si>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</si>
  <si>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</si>
  <si>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</si>
  <si>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</si>
  <si>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</si>
  <si>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</si>
  <si>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</si>
  <si>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</si>
  <si>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</si>
  <si>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</si>
  <si>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</si>
  <si>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</si>
  <si>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</si>
  <si>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</si>
  <si>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</si>
  <si>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</si>
  <si>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</si>
  <si>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</si>
  <si>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</si>
  <si>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</si>
  <si>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</si>
  <si>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</si>
  <si>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</si>
  <si>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</si>
  <si>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</si>
  <si>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</si>
  <si>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</si>
  <si>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</si>
  <si>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</si>
  <si>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</si>
  <si>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</si>
  <si>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</si>
  <si>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</si>
  <si>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</si>
  <si>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</si>
  <si>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</si>
  <si>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</si>
  <si>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</si>
  <si>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</si>
  <si>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</si>
  <si>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</si>
  <si>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</si>
  <si>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</si>
  <si>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</si>
  <si>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</si>
  <si>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</si>
  <si>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</si>
  <si>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</si>
  <si>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</si>
  <si>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</si>
  <si>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</si>
  <si>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</si>
  <si>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</si>
  <si>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</si>
  <si>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</si>
  <si>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</si>
  <si>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</si>
  <si>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</si>
  <si>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</si>
  <si>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</si>
  <si>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</si>
  <si>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</si>
  <si>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</si>
  <si>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</si>
  <si>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</si>
  <si>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</si>
  <si>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</si>
  <si>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</si>
  <si>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</si>
  <si>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</si>
  <si>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</si>
  <si>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</si>
  <si>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</si>
  <si>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</si>
  <si>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</si>
  <si>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</si>
  <si>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</si>
  <si>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</si>
  <si>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</si>
  <si>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</si>
  <si>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</si>
  <si>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</si>
  <si>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</si>
  <si>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</si>
  <si>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</si>
  <si>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</si>
  <si>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</si>
  <si>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</si>
  <si>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</si>
  <si>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</si>
  <si>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</si>
  <si>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</si>
  <si>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</si>
  <si>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</si>
  <si>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</si>
  <si>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</si>
  <si>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</si>
  <si>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</si>
  <si>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</si>
  <si>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</si>
  <si>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</si>
  <si>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</si>
  <si>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</si>
  <si>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</si>
  <si>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</si>
  <si>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</si>
  <si>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</si>
  <si>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</si>
  <si>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</si>
  <si>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</si>
  <si>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</si>
  <si>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</si>
  <si>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</si>
  <si>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</si>
  <si>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</si>
  <si>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</si>
  <si>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</si>
  <si>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</si>
  <si>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</si>
  <si>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</si>
  <si>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</si>
  <si>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</si>
  <si>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</si>
  <si>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</si>
  <si>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</si>
  <si>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</si>
  <si>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</si>
  <si>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</si>
  <si>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</si>
  <si>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</si>
  <si>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</si>
  <si>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</si>
  <si>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</si>
  <si>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</si>
  <si>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</si>
  <si>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</si>
  <si>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</si>
  <si>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</si>
  <si>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</si>
  <si>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</si>
  <si>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</si>
  <si>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</si>
  <si>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</si>
  <si>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</si>
  <si>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</si>
  <si>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</si>
  <si>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</si>
  <si>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</si>
  <si>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</si>
  <si>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</si>
  <si>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</si>
  <si>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</si>
  <si>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</si>
  <si>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</si>
  <si>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</si>
  <si>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</si>
  <si>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</si>
  <si>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</si>
  <si>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</si>
  <si>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</si>
  <si>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</si>
  <si>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</si>
  <si>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</si>
  <si>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</si>
  <si>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</si>
  <si>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</si>
  <si>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</si>
  <si>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</si>
  <si>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</si>
  <si>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</si>
  <si>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</si>
  <si>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</si>
  <si>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</si>
  <si>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</si>
  <si>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</si>
  <si>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</si>
  <si>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</si>
  <si>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</si>
  <si>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</si>
  <si>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</si>
  <si>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</si>
  <si>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</si>
  <si>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</si>
  <si>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</si>
  <si>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</si>
  <si>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</si>
  <si>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</si>
  <si>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</si>
  <si>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</si>
  <si>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</si>
  <si>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</si>
  <si>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</si>
  <si>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</si>
  <si>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</si>
  <si>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</si>
  <si>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</si>
  <si>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</si>
  <si>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</si>
  <si>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</si>
  <si>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</si>
  <si>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</si>
  <si>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</si>
  <si>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</si>
  <si>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</si>
  <si>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</si>
  <si>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</si>
  <si>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</si>
  <si>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</si>
  <si>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</si>
  <si>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</si>
  <si>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</si>
  <si>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</si>
  <si>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</si>
  <si>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</si>
  <si>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</si>
  <si>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</si>
  <si>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</si>
  <si>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</si>
  <si>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</si>
  <si>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</si>
  <si>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</si>
  <si>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</si>
  <si>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</si>
  <si>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</si>
  <si>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</si>
  <si>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</si>
  <si>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</si>
  <si>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</si>
  <si>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</si>
  <si>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</si>
  <si>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</si>
  <si>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</si>
  <si>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</si>
  <si>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</si>
  <si>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</si>
  <si>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</si>
  <si>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</si>
  <si>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</si>
  <si>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</si>
  <si>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</si>
  <si>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</si>
  <si>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</si>
  <si>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</si>
  <si>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</si>
  <si>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</si>
  <si>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</si>
  <si>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</si>
  <si>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</si>
  <si>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</si>
  <si>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</si>
  <si>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</si>
  <si>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</si>
  <si>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</si>
  <si>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</si>
  <si>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</si>
  <si>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</si>
  <si>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</si>
  <si>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</si>
  <si>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</si>
  <si>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</si>
  <si>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</si>
  <si>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</si>
  <si>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</si>
  <si>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</si>
  <si>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</si>
  <si>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</si>
  <si>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</si>
  <si>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</si>
  <si>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</si>
  <si>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</si>
  <si>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</si>
  <si>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</si>
  <si>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</si>
  <si>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</si>
  <si>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</si>
  <si>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</si>
  <si>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</si>
  <si>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</si>
  <si>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</si>
  <si>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</si>
  <si>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</si>
  <si>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</si>
  <si>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</si>
  <si>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</si>
  <si>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</si>
  <si>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</si>
  <si>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</si>
  <si>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</si>
  <si>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</si>
  <si>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</si>
  <si>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</si>
  <si>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</si>
  <si>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</si>
  <si>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</si>
  <si>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</si>
  <si>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</si>
  <si>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</si>
  <si>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</si>
  <si>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</si>
  <si>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</si>
  <si>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</si>
  <si>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</si>
  <si>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</si>
  <si>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</si>
  <si>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</si>
  <si>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</si>
  <si>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</si>
  <si>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</si>
  <si>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</si>
  <si>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</si>
  <si>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</si>
  <si>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</si>
  <si>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</si>
  <si>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</si>
  <si>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</si>
  <si>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</si>
  <si>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</si>
  <si>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</si>
  <si>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</si>
  <si>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</si>
  <si>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</si>
  <si>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</si>
  <si>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</si>
  <si>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</si>
  <si>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</si>
  <si>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</si>
  <si>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</si>
  <si>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</si>
  <si>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</si>
  <si>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</si>
  <si>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</si>
  <si>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</si>
  <si>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</si>
  <si>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</si>
  <si>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</si>
  <si>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</si>
  <si>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</si>
  <si>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</si>
  <si>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</si>
  <si>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</si>
  <si>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</si>
  <si>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</si>
  <si>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</si>
  <si>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</si>
  <si>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</si>
  <si>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</si>
  <si>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</si>
  <si>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</si>
  <si>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</si>
  <si>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</si>
  <si>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</si>
  <si>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</si>
  <si>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</si>
  <si>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</si>
  <si>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</si>
  <si>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</si>
  <si>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</si>
  <si>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</si>
  <si>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</si>
  <si>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</si>
  <si>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</si>
  <si>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</si>
  <si>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</si>
  <si>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</si>
  <si>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</si>
  <si>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</si>
  <si>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</si>
  <si>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</si>
  <si>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</si>
  <si>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</si>
  <si>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</si>
  <si>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</si>
  <si>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</si>
  <si>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</si>
  <si>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</si>
  <si>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</si>
  <si>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</si>
  <si>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</si>
  <si>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</si>
  <si>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</si>
  <si>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</si>
  <si>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</si>
  <si>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</si>
  <si>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</si>
  <si>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</si>
  <si>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</si>
  <si>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</si>
  <si>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</si>
  <si>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</si>
  <si>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</si>
  <si>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</si>
  <si>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</si>
  <si>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</si>
  <si>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</si>
  <si>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</si>
  <si>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</si>
  <si>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</si>
  <si>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</si>
  <si>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</si>
  <si>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</si>
  <si>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</si>
  <si>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</si>
  <si>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</si>
  <si>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</si>
  <si>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</si>
  <si>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</si>
  <si>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</si>
  <si>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</si>
  <si>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</si>
  <si>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</si>
  <si>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</si>
  <si>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</si>
  <si>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</si>
  <si>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</si>
  <si>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</si>
  <si>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</si>
  <si>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</si>
  <si>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</si>
  <si>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</si>
  <si>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</si>
  <si>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</si>
  <si>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</si>
  <si>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</si>
  <si>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</si>
  <si>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</si>
  <si>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</si>
  <si>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</si>
  <si>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</si>
  <si>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</si>
  <si>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</si>
  <si>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</si>
  <si>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</si>
  <si>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</si>
  <si>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</si>
  <si>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</si>
  <si>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</si>
  <si>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</si>
  <si>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</si>
  <si>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</si>
  <si>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</si>
  <si>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</si>
  <si>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</si>
  <si>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</si>
  <si>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</si>
  <si>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</si>
  <si>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</si>
  <si>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</si>
  <si>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</si>
  <si>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</si>
  <si>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</si>
  <si>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</si>
  <si>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</si>
  <si>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</si>
  <si>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</si>
  <si>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</si>
  <si>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</si>
  <si>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</si>
  <si>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</si>
  <si>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</si>
  <si>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</si>
  <si>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</si>
  <si>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</si>
  <si>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</si>
  <si>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</si>
  <si>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</si>
  <si>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</si>
  <si>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</si>
  <si>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</si>
  <si>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</si>
  <si>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</si>
  <si>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</si>
  <si>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</si>
  <si>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</si>
  <si>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</si>
  <si>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</si>
  <si>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</si>
  <si>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</si>
  <si>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</si>
  <si>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</si>
  <si>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</si>
  <si>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</si>
  <si>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</si>
  <si>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</si>
  <si>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</si>
  <si>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</si>
  <si>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</si>
  <si>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</si>
  <si>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</si>
  <si>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</si>
  <si>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</si>
  <si>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</si>
  <si>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</si>
  <si>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</si>
  <si>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</si>
  <si>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</si>
  <si>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</si>
  <si>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</si>
  <si>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</si>
  <si>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</si>
  <si>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</si>
  <si>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</si>
  <si>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</si>
  <si>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</si>
  <si>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</si>
  <si>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</si>
  <si>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</si>
  <si>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</si>
  <si>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</si>
  <si>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</si>
  <si>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</si>
  <si>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</si>
  <si>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</si>
  <si>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</si>
  <si>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</si>
  <si>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</si>
  <si>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</si>
  <si>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</si>
  <si>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</si>
  <si>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</si>
  <si>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</si>
  <si>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</si>
  <si>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</si>
  <si>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</si>
  <si>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</si>
  <si>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</si>
  <si>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</si>
  <si>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</si>
  <si>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</si>
  <si>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</si>
  <si>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</si>
  <si>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</si>
  <si>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</si>
  <si>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</si>
  <si>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</si>
  <si>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</si>
  <si>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</si>
  <si>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</si>
  <si>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</si>
  <si>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</si>
  <si>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</si>
  <si>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</si>
  <si>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</si>
  <si>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</si>
  <si>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</si>
  <si>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</si>
  <si>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</si>
  <si>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</si>
  <si>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</si>
  <si>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</si>
  <si>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</si>
  <si>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</si>
  <si>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</si>
  <si>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</si>
  <si>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</si>
  <si>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</si>
  <si>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</si>
  <si>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</si>
  <si>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</si>
  <si>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</si>
  <si>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</si>
  <si>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</si>
  <si>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</si>
  <si>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</si>
  <si>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</si>
  <si>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</si>
  <si>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</si>
  <si>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</si>
  <si>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</si>
  <si>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</si>
  <si>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</si>
  <si>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</si>
  <si>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</si>
  <si>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</si>
  <si>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</si>
  <si>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</si>
  <si>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</si>
  <si>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</si>
  <si>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</si>
  <si>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</si>
  <si>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</si>
  <si>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</si>
  <si>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</si>
  <si>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</si>
  <si>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</si>
  <si>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</si>
  <si>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</si>
  <si>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</si>
  <si>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</si>
  <si>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</si>
  <si>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</si>
  <si>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</si>
  <si>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</si>
  <si>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</si>
  <si>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</si>
  <si>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</si>
  <si>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</si>
  <si>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</si>
  <si>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</si>
  <si>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</si>
  <si>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</si>
  <si>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</si>
  <si>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</si>
  <si>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</si>
  <si>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</si>
  <si>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</si>
  <si>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</si>
  <si>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</si>
  <si>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</si>
  <si>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</si>
  <si>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</si>
  <si>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</si>
  <si>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</si>
  <si>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</si>
  <si>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</si>
  <si>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</si>
  <si>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</si>
  <si>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</si>
  <si>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</si>
  <si>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</si>
  <si>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</si>
  <si>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</si>
  <si>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</si>
  <si>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</si>
  <si>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</si>
  <si>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</si>
  <si>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</si>
  <si>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</si>
  <si>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</si>
  <si>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</si>
  <si>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</si>
  <si>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</si>
  <si>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</si>
  <si>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</si>
  <si>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</si>
  <si>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</si>
  <si>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</si>
  <si>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</si>
  <si>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</si>
  <si>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</si>
  <si>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</si>
  <si>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</si>
  <si>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</si>
  <si>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</si>
  <si>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</si>
  <si>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</si>
  <si>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</si>
  <si>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</si>
  <si>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</si>
  <si>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</si>
  <si>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</si>
  <si>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</si>
  <si>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</si>
  <si>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</si>
  <si>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</si>
  <si>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</si>
  <si>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</si>
  <si>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</si>
  <si>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</si>
  <si>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</si>
  <si>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</si>
  <si>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</si>
  <si>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</si>
  <si>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</si>
  <si>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</si>
  <si>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</si>
  <si>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</si>
  <si>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</si>
  <si>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</si>
  <si>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</si>
  <si>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</si>
  <si>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</si>
  <si>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</si>
  <si>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</si>
  <si>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</si>
  <si>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</si>
  <si>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</si>
  <si>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</si>
  <si>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</si>
  <si>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</si>
  <si>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</si>
  <si>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</si>
  <si>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</si>
  <si>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</si>
  <si>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</si>
  <si>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</si>
  <si>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</si>
  <si>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</si>
  <si>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</si>
  <si>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</si>
  <si>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</si>
  <si>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</si>
  <si>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</si>
  <si>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</si>
  <si>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</si>
  <si>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</si>
  <si>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</si>
  <si>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</si>
  <si>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</si>
  <si>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</si>
  <si>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</si>
  <si>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</si>
  <si>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</si>
  <si>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</si>
  <si>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</si>
  <si>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</si>
  <si>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</si>
  <si>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</si>
  <si>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</si>
  <si>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</si>
  <si>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</si>
  <si>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</si>
  <si>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</si>
  <si>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</si>
  <si>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</si>
  <si>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</si>
  <si>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</si>
  <si>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</si>
  <si>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</si>
  <si>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</si>
  <si>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</si>
  <si>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</si>
  <si>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</si>
  <si>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</si>
  <si>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</si>
  <si>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</si>
  <si>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</si>
  <si>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</si>
  <si>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</si>
  <si>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</si>
  <si>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</si>
  <si>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</si>
  <si>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</si>
  <si>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</si>
  <si>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</si>
  <si>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</si>
  <si>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</si>
  <si>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</si>
  <si>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</si>
  <si>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</si>
  <si>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</si>
  <si>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</si>
  <si>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</si>
  <si>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</si>
  <si>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</si>
  <si>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</si>
  <si>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</si>
  <si>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</si>
  <si>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</si>
  <si>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</si>
  <si>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</si>
  <si>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</si>
  <si>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</si>
  <si>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</si>
  <si>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</si>
  <si>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</si>
  <si>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</si>
  <si>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</si>
  <si>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</si>
  <si>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</si>
  <si>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</si>
  <si>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</si>
  <si>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</si>
  <si>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</si>
  <si>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</si>
  <si>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</si>
  <si>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</si>
  <si>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</si>
  <si>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</si>
  <si>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</si>
  <si>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</si>
  <si>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</si>
  <si>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</si>
  <si>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</si>
  <si>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</si>
  <si>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</si>
  <si>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</si>
  <si>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</si>
  <si>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</si>
  <si>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</si>
  <si>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</si>
  <si>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</si>
  <si>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</si>
  <si>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</si>
  <si>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</si>
  <si>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</si>
  <si>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</si>
  <si>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</si>
  <si>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</si>
  <si>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</si>
  <si>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</si>
  <si>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</si>
  <si>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</si>
  <si>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</si>
  <si>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</si>
  <si>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</si>
  <si>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</si>
  <si>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</si>
  <si>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</si>
  <si>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</si>
  <si>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</si>
  <si>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</si>
  <si>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</si>
  <si>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</si>
  <si>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</si>
  <si>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</si>
  <si>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</si>
  <si>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</si>
  <si>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</si>
  <si>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</si>
  <si>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</si>
  <si>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</si>
  <si>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</si>
  <si>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</si>
  <si>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</si>
  <si>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</si>
  <si>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</si>
  <si>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</si>
  <si>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</si>
  <si>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</si>
  <si>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</si>
  <si>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</si>
  <si>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</si>
  <si>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</si>
  <si>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</si>
  <si>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</si>
  <si>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</si>
  <si>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</si>
  <si>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</si>
  <si>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</si>
  <si>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</si>
  <si>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</si>
  <si>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</si>
  <si>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</si>
  <si>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</si>
  <si>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</si>
  <si>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</si>
  <si>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</si>
  <si>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</si>
  <si>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</si>
  <si>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</si>
  <si>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</si>
  <si>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</si>
  <si>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</si>
  <si>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</si>
  <si>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</si>
  <si>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</si>
  <si>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</si>
  <si>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</si>
  <si>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</si>
  <si>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</si>
  <si>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</si>
  <si>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</si>
  <si>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</si>
  <si>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</si>
  <si>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</si>
  <si>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</si>
  <si>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</si>
  <si>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</si>
  <si>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</si>
  <si>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</si>
  <si>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</si>
  <si>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</si>
  <si>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</si>
  <si>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</si>
  <si>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</si>
  <si>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</si>
  <si>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</si>
  <si>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</si>
  <si>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</si>
  <si>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</si>
  <si>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</si>
  <si>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</si>
  <si>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</si>
  <si>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</si>
  <si>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</si>
  <si>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</si>
  <si>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</si>
  <si>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</si>
  <si>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</si>
  <si>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</si>
  <si>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</si>
  <si>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</si>
  <si>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</si>
  <si>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</si>
  <si>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</si>
  <si>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</si>
  <si>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</si>
  <si>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</si>
  <si>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</si>
  <si>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</si>
  <si>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</si>
  <si>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</si>
  <si>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</si>
  <si>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</si>
  <si>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</si>
  <si>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</si>
  <si>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</si>
  <si>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</si>
  <si>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</si>
  <si>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</si>
  <si>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</si>
  <si>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</si>
  <si>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</si>
  <si>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</si>
  <si>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</si>
  <si>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</si>
  <si>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</si>
  <si>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</si>
  <si>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</si>
  <si>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</si>
  <si>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</si>
  <si>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</si>
  <si>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</si>
  <si>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</si>
  <si>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</si>
  <si>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</si>
  <si>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</si>
  <si>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</si>
  <si>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</si>
  <si>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</si>
  <si>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</si>
  <si>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</si>
  <si>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</si>
  <si>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</si>
  <si>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</si>
  <si>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</si>
  <si>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</si>
  <si>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</si>
  <si>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</si>
  <si>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</si>
  <si>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</si>
  <si>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</si>
  <si>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</si>
  <si>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</si>
  <si>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</si>
  <si>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</si>
  <si>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</si>
  <si>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</si>
  <si>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</si>
  <si>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</si>
  <si>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</si>
  <si>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</si>
  <si>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</si>
  <si>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</si>
  <si>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</si>
  <si>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</si>
  <si>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</si>
  <si>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</si>
  <si>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</si>
  <si>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</si>
  <si>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</si>
  <si>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</si>
  <si>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</si>
  <si>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</si>
  <si>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</si>
  <si>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</si>
  <si>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</si>
  <si>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</si>
  <si>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</si>
  <si>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</si>
  <si>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</si>
  <si>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</si>
  <si>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</si>
  <si>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</si>
  <si>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</si>
  <si>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</si>
  <si>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</si>
  <si>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</si>
  <si>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</si>
  <si>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</si>
  <si>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</si>
  <si>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</si>
  <si>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</si>
  <si>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</si>
  <si>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</si>
  <si>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</si>
  <si>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</si>
  <si>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</si>
  <si>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</si>
  <si>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</si>
  <si>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</si>
  <si>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</si>
  <si>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</si>
  <si>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</si>
  <si>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</si>
  <si>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</si>
  <si>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</si>
  <si>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</si>
  <si>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</si>
  <si>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</si>
  <si>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</si>
  <si>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</si>
  <si>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</si>
  <si>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</si>
  <si>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</si>
  <si>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</si>
  <si>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</si>
  <si>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</si>
  <si>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</si>
  <si>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</si>
  <si>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</si>
  <si>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</si>
  <si>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</si>
  <si>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</si>
  <si>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</si>
  <si>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</si>
  <si>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</si>
  <si>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</si>
  <si>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</si>
  <si>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</si>
  <si>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</si>
  <si>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</si>
  <si>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</si>
  <si>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</si>
  <si>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</si>
  <si>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</si>
  <si>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</si>
  <si>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</si>
  <si>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</si>
  <si>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</si>
  <si>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</si>
  <si>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</si>
  <si>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</si>
  <si>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</si>
  <si>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</si>
  <si>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</si>
  <si>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</si>
  <si>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</si>
  <si>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</si>
  <si>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</si>
  <si>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</si>
  <si>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</si>
  <si>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</si>
  <si>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</si>
  <si>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</si>
  <si>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</si>
  <si>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</si>
  <si>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</si>
  <si>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</si>
  <si>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</si>
  <si>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</si>
  <si>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</si>
  <si>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</si>
  <si>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</si>
  <si>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</si>
  <si>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</si>
  <si>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</si>
  <si>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</si>
  <si>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</si>
  <si>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</si>
  <si>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</si>
  <si>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</si>
  <si>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</si>
  <si>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</si>
  <si>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</si>
  <si>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</si>
  <si>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</si>
  <si>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</si>
  <si>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</si>
  <si>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</si>
  <si>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</si>
  <si>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</si>
  <si>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</si>
  <si>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</si>
  <si>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</si>
  <si>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</si>
  <si>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</si>
  <si>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</si>
  <si>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</si>
  <si>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</si>
  <si>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</si>
  <si>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</si>
  <si>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</si>
  <si>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</si>
  <si>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</si>
  <si>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</si>
  <si>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</si>
  <si>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</si>
  <si>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</si>
  <si>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</si>
  <si>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</si>
  <si>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</si>
  <si>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</si>
  <si>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</si>
  <si>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</si>
  <si>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</si>
  <si>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</si>
  <si>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</si>
  <si>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</si>
  <si>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</si>
  <si>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</si>
  <si>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</si>
  <si>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</si>
  <si>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</si>
  <si>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</si>
  <si>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</si>
  <si>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</si>
  <si>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</si>
  <si>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</si>
  <si>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</si>
  <si>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</si>
  <si>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</si>
  <si>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</si>
  <si>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</si>
  <si>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</si>
  <si>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</si>
  <si>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</si>
  <si>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</si>
  <si>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</si>
  <si>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</si>
  <si>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</si>
  <si>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</si>
  <si>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</si>
  <si>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</si>
  <si>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</si>
  <si>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</si>
  <si>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</si>
  <si>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</si>
  <si>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</si>
  <si>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</si>
  <si>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</si>
  <si>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</si>
  <si>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</si>
  <si>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</si>
  <si>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</si>
  <si>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</si>
  <si>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</si>
  <si>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</si>
  <si>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</si>
  <si>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</si>
  <si>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</si>
  <si>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</si>
  <si>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</si>
  <si>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</si>
  <si>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</si>
  <si>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</si>
  <si>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</si>
  <si>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</si>
  <si>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</si>
  <si>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</si>
  <si>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</si>
  <si>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</si>
  <si>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</si>
  <si>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</si>
  <si>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</si>
  <si>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</si>
  <si>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</si>
  <si>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</si>
  <si>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</si>
  <si>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</si>
  <si>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</si>
  <si>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</si>
  <si>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</si>
  <si>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</si>
  <si>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</si>
  <si>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</si>
  <si>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</si>
  <si>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</si>
  <si>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</si>
  <si>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</si>
  <si>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</si>
  <si>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</si>
  <si>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</si>
  <si>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</si>
  <si>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</si>
  <si>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</si>
  <si>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</si>
  <si>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</si>
  <si>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</si>
  <si>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</si>
  <si>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</si>
  <si>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</si>
  <si>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</si>
  <si>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</si>
  <si>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</si>
  <si>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</si>
  <si>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</si>
  <si>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</si>
  <si>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</si>
  <si>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</si>
  <si>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</si>
  <si>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</si>
  <si>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</si>
  <si>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</si>
  <si>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</si>
  <si>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</si>
  <si>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</si>
  <si>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</si>
  <si>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</si>
  <si>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</si>
  <si>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</si>
  <si>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</si>
  <si>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</si>
  <si>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</si>
  <si>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</si>
  <si>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</si>
  <si>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</si>
  <si>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</si>
  <si>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</si>
  <si>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</si>
  <si>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</si>
  <si>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</si>
  <si>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</si>
  <si>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</si>
  <si>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</si>
  <si>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</si>
  <si>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</si>
  <si>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</si>
  <si>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</si>
  <si>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</si>
  <si>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</si>
  <si>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</si>
  <si>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</si>
  <si>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</si>
  <si>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</si>
  <si>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</si>
  <si>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</si>
  <si>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</si>
  <si>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</si>
  <si>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</si>
  <si>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</si>
  <si>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</si>
  <si>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</si>
  <si>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</si>
  <si>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</si>
  <si>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</si>
  <si>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</si>
  <si>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</si>
  <si>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</si>
  <si>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</si>
  <si>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</si>
  <si>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</si>
  <si>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</si>
  <si>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</si>
  <si>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</si>
  <si>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</si>
  <si>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</si>
  <si>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</si>
  <si>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</si>
  <si>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</si>
  <si>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</si>
  <si>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</si>
  <si>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</si>
  <si>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</si>
  <si>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</si>
  <si>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</si>
  <si>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</si>
  <si>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</si>
  <si>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</si>
  <si>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</si>
  <si>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</si>
  <si>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</si>
  <si>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</si>
  <si>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</si>
  <si>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</si>
  <si>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</si>
  <si>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</si>
  <si>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</si>
  <si>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</si>
  <si>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</si>
  <si>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</si>
  <si>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</si>
  <si>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</si>
  <si>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</si>
  <si>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</si>
  <si>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</si>
  <si>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</si>
  <si>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</si>
  <si>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</si>
  <si>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</si>
  <si>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</si>
  <si>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</si>
  <si>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</si>
  <si>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</si>
  <si>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</si>
  <si>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</si>
  <si>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</si>
  <si>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</si>
  <si>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</si>
  <si>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</si>
  <si>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</si>
  <si>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</si>
  <si>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</si>
  <si>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</si>
  <si>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</si>
  <si>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</si>
  <si>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</si>
  <si>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</si>
  <si>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</si>
  <si>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</si>
  <si>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</si>
  <si>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</si>
  <si>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</si>
  <si>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</si>
  <si>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</si>
  <si>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</si>
  <si>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</si>
  <si>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</si>
  <si>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</si>
  <si>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</si>
  <si>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</si>
  <si>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</si>
  <si>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</si>
  <si>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</si>
  <si>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</si>
  <si>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</si>
  <si>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</si>
  <si>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</si>
  <si>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</si>
  <si>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</si>
  <si>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</si>
  <si>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</si>
  <si>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</si>
  <si>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</si>
  <si>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</si>
  <si>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</si>
  <si>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</si>
  <si>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</si>
  <si>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</si>
  <si>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</si>
  <si>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</si>
  <si>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</si>
  <si>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</si>
  <si>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</si>
  <si>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</si>
  <si>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</si>
  <si>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</si>
  <si>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</si>
  <si>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</si>
  <si>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</si>
  <si>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</si>
  <si>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</si>
  <si>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</si>
  <si>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</si>
  <si>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</si>
  <si>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</si>
  <si>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</si>
  <si>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</si>
  <si>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</si>
  <si>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</si>
  <si>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</si>
  <si>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</si>
  <si>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</si>
  <si>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</si>
  <si>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</si>
  <si>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</si>
  <si>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</si>
  <si>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</si>
  <si>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</si>
  <si>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</si>
  <si>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</si>
  <si>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</si>
  <si>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</si>
  <si>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</si>
  <si>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</si>
  <si>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</si>
  <si>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</si>
  <si>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</si>
  <si>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</si>
  <si>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</si>
  <si>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</si>
  <si>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</si>
  <si>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</si>
  <si>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</si>
  <si>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</si>
  <si>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</si>
  <si>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</si>
  <si>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</si>
  <si>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</si>
  <si>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</si>
  <si>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</si>
  <si>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</si>
  <si>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</si>
  <si>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</si>
  <si>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</si>
  <si>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</si>
  <si>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</si>
  <si>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</si>
  <si>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</si>
  <si>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</si>
  <si>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</si>
  <si>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</si>
  <si>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</si>
  <si>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</si>
  <si>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</si>
  <si>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</si>
  <si>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</si>
  <si>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</si>
  <si>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</si>
  <si>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</si>
  <si>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</si>
  <si>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</si>
  <si>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</si>
  <si>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</si>
  <si>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</si>
  <si>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</si>
  <si>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</si>
  <si>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</si>
  <si>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</si>
  <si>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</si>
  <si>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</si>
  <si>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</si>
  <si>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</si>
  <si>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</si>
  <si>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</si>
  <si>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</si>
  <si>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</si>
  <si>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</si>
  <si>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</si>
  <si>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</si>
  <si>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</si>
  <si>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</si>
  <si>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</si>
  <si>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</si>
  <si>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</si>
  <si>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</si>
  <si>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</si>
  <si>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</si>
  <si>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</si>
  <si>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</si>
  <si>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</si>
  <si>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</si>
  <si>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</si>
  <si>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</si>
  <si>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</si>
  <si>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</si>
  <si>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</si>
  <si>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</si>
  <si>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</si>
  <si>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</si>
  <si>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</si>
  <si>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</si>
  <si>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</si>
  <si>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</si>
  <si>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</si>
  <si>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</si>
  <si>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</si>
  <si>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</si>
  <si>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</si>
  <si>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</si>
  <si>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</si>
  <si>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</si>
  <si>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</si>
  <si>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</si>
  <si>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</si>
  <si>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</si>
  <si>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</si>
  <si>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</si>
  <si>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</si>
  <si>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</si>
  <si>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</si>
  <si>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</si>
  <si>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</si>
  <si>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</si>
  <si>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</si>
  <si>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</si>
  <si>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</si>
  <si>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</si>
  <si>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</si>
  <si>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</si>
  <si>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</si>
  <si>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</si>
  <si>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</si>
  <si>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</si>
  <si>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</si>
  <si>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</si>
  <si>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</si>
  <si>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</si>
  <si>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</si>
  <si>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</si>
  <si>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</si>
  <si>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</si>
  <si>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</si>
  <si>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</si>
  <si>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</si>
  <si>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</si>
  <si>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</si>
  <si>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</si>
  <si>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</si>
  <si>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</si>
  <si>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</si>
  <si>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</si>
  <si>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</si>
  <si>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</si>
  <si>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</si>
  <si>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</si>
  <si>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</si>
  <si>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</si>
  <si>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</si>
  <si>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</si>
  <si>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</si>
  <si>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</si>
  <si>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</si>
  <si>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</si>
  <si>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</si>
  <si>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</si>
  <si>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</si>
  <si>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</si>
  <si>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</si>
  <si>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</si>
  <si>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</si>
  <si>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</si>
  <si>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</si>
  <si>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</si>
  <si>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</si>
  <si>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</si>
  <si>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</si>
  <si>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</si>
  <si>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</si>
  <si>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</si>
  <si>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</si>
  <si>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</si>
  <si>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</si>
  <si>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</si>
  <si>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</si>
  <si>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</si>
  <si>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</si>
  <si>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</si>
  <si>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</si>
  <si>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</si>
  <si>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</si>
  <si>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</si>
  <si>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</si>
  <si>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</si>
  <si>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</si>
  <si>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</si>
  <si>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</si>
  <si>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</si>
  <si>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</si>
  <si>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</si>
  <si>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</si>
  <si>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</si>
  <si>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</si>
  <si>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</si>
  <si>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</si>
  <si>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</si>
  <si>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</si>
  <si>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</si>
  <si>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</si>
  <si>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</si>
  <si>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</si>
  <si>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</si>
  <si>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</si>
  <si>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</si>
  <si>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</si>
  <si>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</si>
  <si>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</si>
  <si>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</si>
  <si>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</si>
  <si>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</si>
  <si>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</si>
  <si>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</si>
  <si>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</si>
  <si>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</si>
  <si>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</si>
  <si>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</si>
  <si>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</si>
  <si>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</si>
  <si>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</si>
  <si>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</si>
  <si>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</si>
  <si>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</si>
  <si>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</si>
  <si>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</si>
  <si>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</si>
  <si>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</si>
  <si>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</si>
  <si>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</si>
  <si>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</si>
  <si>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</si>
  <si>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</si>
  <si>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</si>
  <si>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</si>
  <si>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</si>
  <si>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</si>
  <si>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</si>
  <si>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</si>
  <si>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</si>
  <si>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</si>
  <si>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</si>
  <si>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</si>
  <si>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</si>
  <si>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</si>
  <si>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</si>
  <si>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</si>
  <si>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</si>
  <si>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</si>
  <si>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</si>
  <si>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</si>
  <si>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</si>
  <si>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</si>
  <si>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</si>
  <si>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</si>
  <si>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</si>
  <si>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</si>
  <si>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</si>
  <si>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</si>
  <si>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</si>
  <si>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</si>
  <si>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</si>
  <si>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</si>
  <si>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</si>
  <si>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</si>
  <si>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</si>
  <si>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</si>
  <si>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</si>
  <si>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</si>
  <si>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</si>
  <si>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</si>
  <si>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</si>
  <si>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</si>
  <si>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</si>
  <si>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</si>
  <si>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</si>
  <si>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</si>
  <si>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</si>
  <si>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</si>
  <si>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</si>
  <si>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</si>
  <si>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</si>
  <si>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</si>
  <si>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</si>
  <si>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</si>
  <si>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</si>
  <si>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</si>
  <si>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</si>
  <si>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</si>
  <si>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</si>
  <si>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</si>
  <si>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</si>
  <si>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</si>
  <si>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</si>
  <si>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</si>
  <si>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</si>
  <si>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</si>
  <si>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</si>
  <si>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</si>
  <si>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</si>
  <si>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</si>
  <si>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</si>
  <si>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</si>
  <si>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</si>
  <si>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</si>
  <si>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</si>
  <si>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</si>
  <si>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</si>
  <si>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</si>
  <si>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</si>
  <si>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</si>
  <si>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</si>
  <si>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</si>
  <si>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</si>
  <si>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</si>
  <si>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</si>
  <si>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</si>
  <si>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</si>
  <si>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</si>
  <si>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</si>
  <si>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</si>
  <si>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</si>
  <si>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</si>
  <si>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</si>
  <si>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</si>
  <si>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</si>
  <si>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</si>
  <si>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</si>
  <si>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</si>
  <si>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</si>
  <si>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</si>
  <si>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</si>
  <si>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</si>
  <si>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</si>
  <si>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</si>
  <si>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</si>
  <si>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</si>
  <si>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</si>
  <si>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</si>
  <si>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</si>
  <si>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</si>
  <si>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</si>
  <si>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</si>
  <si>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</si>
  <si>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</si>
  <si>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</si>
  <si>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</si>
  <si>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</si>
  <si>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</si>
  <si>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</si>
  <si>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</si>
  <si>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</si>
  <si>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</si>
  <si>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</si>
  <si>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</si>
  <si>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</si>
  <si>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</si>
  <si>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</si>
  <si>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</si>
  <si>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</si>
  <si>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</si>
  <si>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</si>
  <si>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</si>
  <si>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</si>
  <si>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</si>
  <si>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</si>
  <si>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</si>
  <si>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</si>
  <si>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</si>
  <si>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</si>
  <si>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</si>
  <si>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</si>
  <si>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</si>
  <si>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</si>
  <si>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</si>
  <si>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</si>
  <si>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</si>
  <si>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</si>
  <si>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</si>
  <si>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</si>
  <si>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</si>
  <si>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</si>
  <si>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</si>
  <si>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</si>
  <si>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</si>
  <si>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</si>
  <si>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</si>
  <si>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</si>
  <si>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</si>
  <si>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</si>
  <si>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</si>
  <si>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</si>
  <si>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</si>
  <si>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</si>
  <si>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</si>
  <si>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</si>
  <si>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</si>
  <si>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</si>
  <si>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</si>
  <si>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</si>
  <si>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</si>
  <si>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</si>
  <si>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</si>
  <si>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</si>
  <si>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</si>
  <si>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</si>
  <si>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</si>
  <si>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</si>
  <si>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</si>
  <si>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</si>
  <si>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</si>
  <si>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</si>
  <si>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</si>
  <si>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</si>
  <si>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</si>
  <si>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</si>
  <si>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</si>
  <si>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</si>
  <si>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</si>
  <si>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</si>
  <si>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</si>
  <si>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</si>
  <si>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</si>
  <si>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</si>
  <si>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</si>
  <si>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</si>
  <si>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</si>
  <si>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</si>
  <si>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</si>
  <si>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</si>
  <si>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</si>
  <si>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</si>
  <si>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</si>
  <si>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</si>
  <si>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</si>
  <si>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</si>
  <si>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</si>
  <si>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</si>
  <si>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</si>
  <si>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</si>
  <si>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</si>
  <si>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</si>
  <si>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</si>
  <si>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</si>
  <si>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</si>
  <si>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</si>
  <si>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</si>
  <si>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</si>
  <si>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</si>
  <si>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</si>
  <si>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</si>
  <si>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</si>
  <si>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</si>
  <si>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</si>
  <si>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</si>
  <si>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</si>
  <si>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</si>
  <si>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</si>
  <si>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</si>
  <si>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</si>
  <si>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</si>
  <si>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</si>
  <si>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</si>
  <si>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</si>
  <si>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</si>
  <si>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</si>
  <si>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</si>
  <si>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</si>
  <si>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</si>
  <si>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</si>
  <si>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</si>
  <si>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</si>
  <si>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</si>
  <si>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</si>
  <si>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</si>
  <si>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</si>
  <si>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</si>
  <si>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</si>
  <si>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</si>
  <si>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</si>
  <si>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</si>
  <si>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</si>
  <si>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</si>
  <si>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</si>
  <si>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</si>
  <si>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</si>
  <si>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</si>
  <si>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</si>
  <si>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</si>
  <si>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</si>
  <si>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</si>
  <si>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</si>
  <si>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</si>
  <si>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</si>
  <si>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</si>
  <si>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</si>
  <si>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</si>
  <si>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</si>
  <si>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</si>
  <si>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</si>
  <si>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</si>
  <si>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</si>
  <si>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</si>
  <si>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</si>
  <si>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</si>
  <si>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</si>
  <si>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</si>
  <si>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</si>
  <si>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</si>
  <si>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</si>
  <si>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</si>
  <si>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</si>
  <si>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</si>
  <si>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</si>
  <si>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</si>
  <si>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</si>
  <si>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</si>
  <si>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</si>
  <si>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</si>
  <si>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</si>
  <si>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</si>
  <si>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</si>
  <si>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</si>
  <si>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</si>
  <si>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</si>
  <si>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</si>
  <si>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</si>
  <si>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</si>
  <si>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</si>
  <si>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</si>
  <si>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</si>
  <si>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</si>
  <si>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</si>
  <si>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</si>
  <si>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</si>
  <si>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</si>
  <si>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</si>
  <si>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</si>
  <si>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</si>
  <si>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</si>
  <si>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</si>
  <si>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</si>
  <si>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</si>
  <si>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</si>
  <si>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</si>
  <si>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</si>
  <si>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</si>
  <si>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</si>
  <si>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</si>
  <si>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</si>
  <si>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</si>
  <si>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</si>
  <si>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</si>
  <si>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</si>
  <si>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</si>
  <si>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</si>
  <si>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</si>
  <si>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</si>
  <si>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</si>
  <si>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</si>
  <si>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</si>
  <si>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</si>
  <si>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</si>
  <si>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</si>
  <si>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</si>
  <si>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</si>
  <si>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</si>
  <si>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</si>
  <si>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</si>
  <si>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</si>
  <si>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</si>
  <si>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</si>
  <si>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</si>
  <si>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</si>
  <si>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</si>
  <si>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</si>
  <si>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</si>
  <si>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</si>
  <si>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</si>
  <si>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</si>
  <si>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</si>
  <si>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</si>
  <si>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</si>
  <si>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</si>
  <si>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</si>
  <si>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</si>
  <si>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</si>
  <si>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</si>
  <si>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</si>
  <si>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</si>
  <si>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</si>
  <si>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</si>
  <si>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</si>
  <si>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</si>
  <si>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</si>
  <si>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</si>
  <si>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</si>
  <si>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</si>
  <si>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</si>
  <si>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</si>
  <si>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</si>
  <si>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</si>
  <si>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</si>
  <si>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</si>
  <si>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</si>
  <si>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</si>
  <si>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</si>
  <si>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</si>
  <si>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</si>
  <si>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</si>
  <si>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</si>
  <si>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</si>
  <si>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</si>
  <si>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</si>
  <si>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</si>
  <si>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</si>
  <si>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</si>
  <si>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</si>
  <si>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</si>
  <si>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</si>
  <si>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</si>
  <si>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</si>
  <si>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</si>
  <si>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</si>
  <si>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</si>
  <si>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</si>
  <si>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</si>
  <si>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</si>
  <si>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</si>
  <si>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</si>
  <si>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</si>
  <si>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</si>
  <si>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</si>
  <si>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</si>
  <si>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</si>
  <si>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</si>
  <si>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</si>
  <si>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</si>
  <si>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</si>
  <si>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</si>
  <si>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</si>
  <si>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</si>
  <si>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</si>
  <si>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</si>
  <si>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</si>
  <si>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</si>
  <si>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</si>
  <si>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</si>
  <si>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</si>
  <si>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</si>
  <si>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</si>
  <si>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</si>
  <si>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</si>
  <si>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</si>
  <si>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</si>
  <si>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</si>
  <si>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</si>
  <si>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</si>
  <si>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</si>
  <si>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</si>
  <si>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</si>
  <si>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</si>
  <si>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</si>
  <si>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</si>
  <si>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</si>
  <si>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</si>
  <si>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</si>
  <si>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</si>
  <si>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</si>
  <si>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</si>
  <si>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</si>
  <si>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</si>
  <si>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</si>
  <si>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</si>
  <si>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</si>
  <si>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</si>
  <si>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</si>
  <si>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</si>
  <si>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</si>
  <si>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</si>
  <si>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</si>
  <si>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</si>
  <si>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</si>
  <si>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</si>
  <si>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</si>
  <si>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</si>
  <si>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</si>
  <si>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</si>
  <si>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</si>
  <si>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</si>
  <si>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</si>
  <si>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</si>
  <si>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</si>
  <si>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</si>
  <si>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</si>
  <si>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</si>
  <si>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</si>
  <si>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</si>
  <si>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</si>
  <si>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</si>
  <si>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</si>
  <si>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</si>
  <si>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</si>
  <si>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</si>
  <si>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</si>
  <si>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</si>
  <si>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</si>
  <si>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</si>
  <si>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</si>
  <si>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</si>
  <si>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</si>
  <si>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</si>
  <si>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</si>
  <si>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</si>
  <si>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</si>
  <si>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</si>
  <si>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</si>
  <si>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</si>
  <si>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</si>
  <si>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</si>
  <si>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</si>
  <si>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</si>
  <si>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</si>
  <si>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</si>
  <si>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</si>
  <si>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</si>
  <si>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</si>
  <si>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</si>
  <si>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</si>
  <si>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</si>
  <si>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</si>
  <si>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</si>
  <si>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</si>
  <si>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</si>
  <si>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</si>
  <si>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</si>
  <si>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</si>
  <si>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</si>
  <si>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</si>
  <si>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</si>
  <si>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</si>
  <si>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</si>
  <si>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</si>
  <si>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</si>
  <si>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</si>
  <si>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</si>
  <si>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</si>
  <si>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</si>
  <si>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</si>
  <si>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</si>
  <si>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</si>
  <si>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</si>
  <si>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</si>
  <si>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</si>
  <si>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</si>
  <si>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</si>
  <si>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</si>
  <si>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</si>
  <si>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</si>
  <si>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</si>
  <si>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</si>
  <si>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</si>
  <si>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</si>
  <si>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</si>
  <si>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</si>
  <si>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</si>
  <si>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</si>
  <si>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</si>
  <si>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</si>
  <si>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</si>
  <si>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</si>
  <si>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</si>
  <si>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</si>
  <si>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</si>
  <si>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</si>
  <si>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</si>
  <si>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</si>
  <si>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</si>
  <si>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</si>
  <si>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</si>
  <si>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</si>
  <si>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</si>
  <si>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</si>
  <si>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</si>
  <si>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</si>
  <si>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</si>
  <si>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</si>
  <si>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</si>
  <si>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</si>
  <si>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</si>
  <si>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</si>
  <si>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</si>
  <si>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</si>
  <si>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</si>
  <si>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</si>
  <si>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</si>
  <si>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</si>
  <si>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</si>
  <si>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</si>
  <si>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</si>
  <si>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</si>
  <si>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</si>
  <si>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</si>
  <si>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</si>
  <si>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</si>
  <si>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</si>
  <si>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</si>
  <si>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</si>
  <si>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</si>
  <si>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</si>
  <si>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</si>
  <si>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</si>
  <si>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</si>
  <si>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</si>
  <si>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</si>
  <si>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</si>
  <si>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</si>
  <si>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</si>
  <si>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</si>
  <si>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</si>
  <si>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</si>
  <si>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</si>
  <si>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</si>
  <si>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</si>
  <si>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</si>
  <si>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</si>
  <si>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</si>
  <si>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</si>
  <si>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</si>
  <si>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</si>
  <si>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</si>
  <si>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</si>
  <si>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</si>
  <si>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</si>
  <si>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</si>
  <si>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</si>
  <si>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</si>
  <si>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</si>
  <si>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</si>
  <si>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</si>
  <si>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</si>
  <si>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</si>
  <si>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</si>
  <si>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</si>
  <si>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</si>
  <si>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</si>
  <si>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</si>
  <si>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</si>
  <si>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</si>
  <si>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</si>
  <si>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</si>
  <si>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</si>
  <si>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</si>
  <si>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</si>
  <si>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</si>
  <si>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</si>
  <si>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</si>
  <si>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</si>
  <si>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</si>
  <si>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</si>
  <si>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</si>
  <si>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</si>
  <si>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</si>
  <si>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</si>
  <si>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</si>
  <si>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</si>
  <si>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</si>
  <si>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</si>
  <si>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</si>
  <si>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</si>
  <si>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</si>
  <si>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</si>
  <si>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</si>
  <si>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</si>
  <si>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</si>
  <si>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</si>
  <si>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</si>
  <si>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</si>
  <si>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</si>
  <si>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</si>
  <si>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</si>
  <si>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</si>
  <si>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</si>
  <si>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</si>
  <si>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</si>
  <si>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</si>
  <si>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</si>
  <si>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</si>
  <si>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</si>
  <si>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</si>
  <si>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</si>
  <si>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</si>
  <si>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</si>
  <si>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</si>
  <si>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</si>
  <si>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</si>
  <si>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</si>
  <si>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</si>
  <si>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</si>
  <si>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</si>
  <si>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</si>
  <si>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</si>
  <si>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</si>
  <si>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</si>
  <si>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</si>
  <si>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</si>
  <si>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</si>
  <si>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</si>
  <si>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</si>
  <si>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</si>
  <si>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</si>
  <si>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</si>
  <si>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</si>
  <si>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</si>
  <si>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</si>
  <si>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</si>
  <si>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</si>
  <si>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</si>
  <si>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</si>
  <si>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</si>
  <si>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</si>
  <si>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</si>
  <si>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</si>
  <si>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</si>
  <si>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</si>
  <si>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</si>
  <si>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</si>
  <si>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</si>
  <si>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</si>
  <si>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</si>
  <si>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</si>
  <si>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</si>
  <si>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</si>
  <si>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</si>
  <si>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</si>
  <si>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</si>
  <si>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</si>
  <si>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</si>
  <si>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</si>
  <si>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</si>
  <si>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</si>
  <si>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</si>
  <si>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</si>
  <si>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</si>
  <si>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</si>
  <si>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</si>
  <si>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</si>
  <si>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</si>
  <si>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</si>
  <si>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</si>
  <si>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</si>
  <si>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</si>
  <si>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</si>
  <si>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</si>
  <si>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</si>
  <si>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</si>
  <si>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</si>
  <si>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</si>
  <si>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</si>
  <si>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</si>
  <si>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</si>
  <si>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</si>
  <si>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</si>
  <si>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</si>
  <si>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</si>
  <si>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</si>
  <si>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</si>
  <si>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</si>
  <si>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</si>
  <si>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</si>
  <si>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</si>
  <si>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</si>
  <si>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</si>
  <si>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</si>
  <si>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</si>
  <si>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</si>
  <si>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</si>
  <si>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</si>
  <si>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</si>
  <si>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</si>
  <si>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</si>
  <si>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</si>
  <si>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</si>
  <si>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</si>
  <si>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</si>
  <si>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</si>
  <si>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</si>
  <si>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</si>
  <si>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</si>
  <si>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</si>
  <si>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</si>
  <si>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</si>
  <si>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</si>
  <si>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</si>
  <si>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</si>
  <si>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</si>
  <si>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</si>
  <si>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</si>
  <si>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</si>
  <si>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</si>
  <si>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</si>
  <si>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</si>
  <si>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</si>
  <si>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</si>
  <si>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</si>
  <si>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</si>
  <si>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</si>
  <si>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</si>
  <si>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</si>
  <si>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</si>
  <si>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</si>
  <si>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</si>
  <si>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</si>
  <si>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</si>
  <si>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</si>
  <si>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</si>
  <si>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</si>
  <si>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</si>
  <si>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</si>
  <si>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</si>
  <si>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</si>
  <si>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</si>
  <si>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</si>
  <si>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</si>
  <si>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</si>
  <si>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</si>
  <si>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</si>
  <si>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</si>
  <si>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</si>
  <si>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</si>
  <si>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</si>
  <si>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</si>
  <si>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</si>
  <si>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</si>
  <si>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</si>
  <si>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</si>
  <si>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</si>
  <si>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</si>
  <si>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</si>
  <si>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</si>
  <si>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</si>
  <si>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</si>
  <si>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</si>
  <si>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</si>
  <si>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</si>
  <si>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</si>
  <si>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</si>
  <si>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</si>
  <si>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</si>
  <si>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</si>
  <si>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</si>
  <si>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</si>
  <si>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</si>
  <si>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</si>
  <si>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</si>
  <si>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</si>
  <si>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</si>
  <si>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</si>
  <si>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</si>
  <si>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</si>
  <si>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</si>
  <si>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</si>
  <si>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</si>
  <si>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</si>
  <si>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</si>
  <si>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</si>
  <si>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</si>
  <si>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</si>
  <si>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</si>
  <si>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</si>
  <si>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</si>
  <si>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</si>
  <si>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</si>
  <si>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</si>
  <si>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</si>
  <si>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</si>
  <si>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</si>
  <si>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</si>
  <si>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</si>
  <si>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</si>
  <si>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</si>
  <si>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</si>
  <si>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</si>
  <si>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</si>
  <si>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</si>
  <si>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</si>
  <si>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</si>
  <si>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</si>
  <si>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</si>
  <si>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</si>
  <si>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</si>
  <si>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</si>
  <si>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</si>
  <si>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</si>
  <si>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</si>
  <si>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</si>
  <si>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</si>
  <si>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</si>
  <si>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</si>
  <si>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</si>
  <si>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</si>
  <si>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</si>
  <si>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</si>
  <si>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</si>
  <si>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</si>
  <si>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</si>
  <si>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</si>
  <si>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</si>
  <si>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</si>
  <si>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</si>
  <si>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</si>
  <si>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</si>
  <si>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</si>
  <si>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</si>
  <si>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</si>
  <si>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</si>
  <si>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</si>
  <si>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</si>
  <si>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</si>
  <si>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</si>
  <si>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</si>
  <si>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</si>
  <si>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</si>
  <si>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</si>
  <si>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</si>
  <si>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</si>
  <si>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</si>
  <si>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</si>
  <si>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</si>
  <si>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</si>
  <si>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</si>
  <si>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</si>
  <si>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</si>
  <si>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</si>
  <si>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</si>
  <si>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</si>
  <si>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</si>
  <si>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</si>
  <si>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</si>
  <si>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</si>
  <si>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</si>
  <si>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</si>
  <si>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</si>
  <si>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</si>
  <si>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</si>
  <si>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</si>
  <si>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</si>
  <si>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</si>
  <si>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</si>
  <si>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</si>
  <si>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</si>
  <si>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</si>
  <si>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</si>
  <si>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</si>
  <si>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</si>
  <si>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</si>
  <si>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</si>
  <si>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</si>
  <si>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</si>
  <si>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</si>
  <si>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</si>
  <si>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</si>
  <si>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</si>
  <si>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</si>
  <si>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</si>
  <si>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</si>
  <si>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</si>
  <si>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</si>
  <si>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</si>
  <si>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</si>
  <si>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</si>
  <si>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</si>
  <si>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</si>
  <si>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</si>
  <si>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</si>
  <si>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</si>
  <si>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</si>
  <si>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</si>
  <si>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</si>
  <si>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</si>
  <si>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</si>
  <si>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</si>
  <si>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</si>
  <si>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</si>
  <si>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</si>
  <si>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</si>
  <si>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</si>
  <si>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</si>
  <si>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</si>
  <si>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</si>
  <si>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</si>
  <si>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</si>
  <si>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</si>
  <si>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</si>
  <si>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</si>
  <si>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</si>
  <si>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</si>
  <si>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</si>
  <si>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</si>
  <si>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</si>
  <si>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</si>
  <si>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</si>
  <si>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</si>
  <si>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</si>
  <si>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</si>
  <si>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</si>
  <si>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</si>
  <si>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</si>
  <si>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</si>
  <si>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</si>
  <si>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</si>
  <si>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</si>
  <si>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</si>
  <si>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</si>
  <si>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</si>
  <si>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</si>
  <si>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</si>
  <si>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</si>
  <si>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</si>
  <si>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</si>
  <si>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</si>
  <si>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</si>
  <si>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</si>
  <si>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</si>
  <si>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</si>
  <si>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</si>
  <si>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</si>
  <si>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</si>
  <si>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</si>
  <si>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</si>
  <si>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</si>
  <si>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</si>
  <si>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</si>
  <si>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</si>
  <si>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</si>
  <si>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</si>
  <si>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</si>
  <si>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</si>
  <si>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</si>
  <si>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</si>
  <si>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</si>
  <si>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</si>
  <si>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</si>
  <si>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</si>
  <si>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</si>
  <si>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</si>
  <si>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</si>
  <si>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</si>
  <si>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</si>
  <si>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</si>
  <si>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</si>
  <si>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</si>
  <si>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</si>
  <si>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</si>
  <si>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</si>
  <si>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</si>
  <si>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</si>
  <si>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</si>
  <si>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</si>
  <si>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</si>
  <si>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</si>
  <si>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</si>
  <si>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</si>
  <si>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</si>
  <si>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</si>
  <si>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</si>
  <si>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</si>
  <si>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</si>
  <si>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</si>
  <si>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</si>
  <si>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</si>
  <si>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</si>
  <si>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</si>
  <si>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</si>
  <si>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</si>
  <si>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</si>
  <si>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</si>
  <si>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</si>
  <si>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</si>
  <si>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</si>
  <si>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</si>
  <si>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</si>
  <si>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</si>
  <si>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</si>
  <si>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</si>
  <si>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</si>
  <si>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</si>
  <si>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</si>
  <si>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</si>
  <si>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</si>
  <si>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</si>
  <si>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</si>
  <si>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</si>
  <si>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</si>
  <si>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</si>
  <si>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</si>
  <si>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</si>
  <si>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</si>
  <si>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</si>
  <si>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</si>
  <si>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</si>
  <si>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</si>
  <si>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</si>
  <si>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</si>
  <si>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</si>
  <si>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</si>
  <si>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</si>
  <si>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</si>
  <si>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</si>
  <si>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</si>
  <si>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</si>
  <si>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</si>
  <si>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</si>
  <si>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</si>
  <si>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</si>
  <si>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</si>
  <si>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</si>
  <si>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</si>
  <si>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</si>
  <si>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</si>
  <si>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</si>
  <si>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</si>
  <si>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</si>
  <si>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</si>
  <si>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</si>
  <si>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</si>
  <si>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</si>
  <si>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</si>
  <si>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</si>
  <si>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</si>
  <si>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</si>
  <si>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</si>
  <si>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</si>
  <si>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</si>
  <si>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</si>
  <si>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</si>
  <si>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</si>
  <si>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</si>
  <si>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</si>
  <si>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</si>
  <si>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</si>
  <si>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</si>
  <si>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</si>
  <si>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</si>
  <si>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</si>
  <si>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</si>
  <si>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</si>
  <si>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</si>
  <si>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</si>
  <si>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</si>
  <si>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</si>
  <si>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</si>
  <si>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</si>
  <si>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</si>
  <si>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</si>
  <si>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</si>
  <si>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</si>
  <si>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</si>
  <si>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</si>
  <si>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</si>
  <si>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</si>
  <si>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</si>
  <si>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</si>
  <si>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</si>
  <si>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</si>
  <si>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</si>
  <si>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</si>
  <si>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</si>
  <si>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</si>
  <si>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</si>
  <si>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</si>
  <si>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</si>
  <si>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</si>
  <si>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</si>
  <si>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</si>
  <si>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</si>
  <si>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</si>
  <si>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</si>
  <si>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</si>
  <si>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</si>
  <si>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</si>
  <si>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</si>
  <si>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</si>
  <si>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</si>
  <si>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</si>
  <si>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</si>
  <si>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</si>
  <si>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</si>
  <si>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</si>
  <si>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</si>
  <si>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</si>
  <si>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</si>
  <si>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</si>
  <si>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</si>
  <si>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</si>
  <si>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</si>
  <si>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</si>
  <si>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</si>
  <si>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</si>
  <si>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</si>
  <si>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</si>
  <si>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</si>
  <si>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</si>
  <si>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</si>
  <si>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</si>
  <si>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</si>
  <si>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</si>
  <si>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</si>
  <si>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</si>
  <si>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</si>
  <si>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</si>
  <si>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</si>
  <si>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</si>
  <si>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</si>
  <si>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</si>
  <si>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</si>
  <si>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</si>
  <si>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</si>
  <si>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</si>
  <si>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</si>
  <si>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</si>
  <si>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</si>
  <si>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</si>
  <si>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</si>
  <si>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</si>
  <si>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</si>
  <si>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</si>
  <si>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</si>
  <si>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</si>
  <si>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</si>
  <si>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</si>
  <si>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</si>
  <si>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</si>
  <si>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</si>
  <si>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</si>
  <si>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</si>
  <si>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</si>
  <si>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</si>
  <si>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</si>
  <si>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</si>
  <si>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</si>
  <si>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</si>
  <si>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</si>
  <si>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</si>
  <si>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</si>
  <si>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</si>
  <si>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</si>
  <si>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</si>
  <si>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</si>
  <si>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</si>
  <si>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</si>
  <si>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</si>
  <si>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</si>
  <si>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</si>
  <si>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</si>
  <si>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</si>
  <si>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</si>
  <si>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</si>
  <si>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</si>
  <si>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</si>
  <si>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</si>
  <si>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</si>
  <si>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</si>
  <si>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</si>
  <si>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</si>
  <si>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</si>
  <si>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</si>
  <si>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</si>
  <si>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</si>
  <si>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</si>
  <si>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</si>
  <si>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</si>
  <si>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</si>
  <si>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</si>
  <si>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</si>
  <si>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</si>
  <si>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</si>
  <si>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</si>
  <si>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</si>
  <si>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</si>
  <si>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</si>
  <si>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</si>
  <si>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</si>
  <si>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</si>
  <si>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</si>
  <si>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</si>
  <si>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</si>
  <si>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</si>
  <si>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</si>
  <si>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</si>
  <si>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</si>
  <si>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</si>
  <si>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</si>
  <si>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</si>
  <si>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</si>
  <si>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</si>
  <si>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</si>
  <si>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</si>
  <si>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</si>
  <si>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</si>
  <si>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</si>
  <si>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</si>
  <si>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</si>
  <si>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</si>
  <si>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</si>
  <si>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</si>
  <si>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</si>
  <si>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</si>
  <si>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</si>
  <si>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</si>
  <si>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</si>
  <si>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</si>
  <si>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</si>
  <si>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</si>
  <si>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</si>
  <si>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</si>
  <si>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</si>
  <si>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</si>
  <si>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</si>
  <si>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</si>
  <si>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</si>
  <si>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</si>
  <si>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</si>
  <si>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</si>
  <si>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</si>
  <si>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</si>
  <si>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</si>
  <si>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</si>
  <si>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</si>
  <si>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</si>
  <si>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</si>
  <si>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</si>
  <si>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</si>
  <si>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</si>
  <si>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</si>
  <si>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</si>
  <si>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</si>
  <si>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</si>
  <si>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</si>
  <si>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</si>
  <si>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</si>
  <si>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</si>
  <si>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</si>
  <si>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</si>
  <si>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</si>
  <si>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</si>
  <si>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</si>
  <si>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</si>
  <si>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</si>
  <si>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</si>
  <si>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</si>
  <si>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</si>
  <si>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</si>
  <si>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</si>
  <si>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</si>
  <si>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</si>
  <si>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</si>
  <si>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</si>
  <si>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</si>
  <si>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</si>
  <si>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</si>
  <si>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</si>
  <si>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</si>
  <si>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</si>
  <si>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</si>
  <si>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</si>
  <si>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</si>
  <si>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</si>
  <si>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</si>
  <si>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</si>
  <si>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</si>
  <si>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</si>
  <si>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</si>
  <si>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</si>
  <si>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</si>
  <si>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</si>
  <si>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</si>
  <si>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</si>
  <si>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</si>
  <si>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</si>
  <si>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</si>
  <si>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</si>
  <si>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</si>
  <si>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</si>
  <si>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</si>
  <si>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</si>
  <si>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</si>
  <si>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</si>
  <si>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</si>
  <si>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</si>
  <si>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</si>
  <si>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</si>
  <si>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</si>
  <si>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</si>
  <si>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</si>
  <si>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</si>
  <si>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</si>
  <si>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</si>
  <si>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</si>
  <si>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</si>
  <si>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</si>
  <si>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</si>
  <si>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</si>
  <si>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</si>
  <si>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</si>
  <si>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</si>
  <si>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</si>
  <si>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</si>
  <si>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</si>
  <si>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</si>
  <si>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</si>
  <si>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</si>
  <si>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</si>
  <si>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</si>
  <si>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</si>
  <si>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</si>
  <si>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</si>
  <si>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</si>
  <si>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</si>
  <si>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</si>
  <si>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</si>
  <si>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</si>
  <si>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</si>
  <si>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</si>
  <si>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</si>
  <si>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</si>
  <si>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</si>
  <si>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</si>
  <si>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</si>
  <si>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</si>
  <si>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</si>
  <si>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</si>
  <si>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</si>
  <si>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</si>
  <si>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</si>
  <si>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</si>
  <si>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</si>
  <si>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</si>
  <si>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</si>
  <si>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</si>
  <si>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</si>
  <si>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</si>
  <si>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</si>
  <si>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</si>
  <si>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</si>
  <si>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</si>
  <si>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</si>
  <si>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</si>
  <si>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</si>
  <si>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</si>
  <si>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</si>
  <si>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</si>
  <si>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</si>
  <si>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</si>
  <si>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</si>
  <si>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</si>
  <si>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</si>
  <si>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</si>
  <si>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</si>
  <si>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</si>
  <si>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</si>
  <si>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</si>
  <si>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</si>
  <si>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</si>
  <si>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</si>
  <si>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</si>
  <si>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</si>
  <si>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</si>
  <si>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</si>
  <si>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</si>
  <si>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</si>
  <si>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</si>
  <si>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</si>
  <si>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</si>
  <si>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</si>
  <si>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</si>
  <si>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</si>
  <si>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</si>
  <si>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</si>
  <si>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</si>
  <si>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</si>
  <si>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</si>
  <si>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</si>
  <si>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</si>
  <si>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</si>
  <si>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</si>
  <si>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</si>
  <si>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</si>
  <si>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</si>
  <si>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</si>
  <si>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</si>
  <si>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</si>
  <si>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</si>
  <si>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</si>
  <si>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</si>
  <si>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</si>
  <si>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</si>
  <si>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</si>
  <si>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</si>
  <si>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</si>
  <si>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</si>
  <si>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</si>
  <si>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</si>
  <si>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</si>
  <si>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</si>
  <si>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</si>
  <si>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</si>
  <si>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</si>
  <si>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</si>
  <si>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</si>
  <si>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</si>
  <si>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</si>
  <si>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</si>
  <si>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</si>
  <si>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</si>
  <si>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</si>
  <si>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</si>
  <si>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</si>
  <si>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</si>
  <si>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</si>
  <si>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</si>
  <si>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</si>
  <si>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</si>
  <si>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</si>
  <si>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</si>
  <si>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</si>
  <si>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</si>
  <si>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</si>
  <si>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</si>
  <si>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</si>
  <si>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</si>
  <si>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</si>
  <si>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</si>
  <si>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</si>
  <si>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</si>
  <si>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</si>
  <si>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</si>
  <si>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</si>
  <si>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</si>
  <si>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</si>
  <si>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</si>
  <si>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</si>
  <si>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</si>
  <si>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</si>
  <si>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</si>
  <si>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</si>
  <si>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</si>
  <si>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</si>
  <si>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</si>
  <si>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</si>
  <si>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</si>
  <si>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</si>
  <si>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</si>
  <si>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</si>
  <si>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</si>
  <si>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</si>
  <si>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</si>
  <si>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</si>
  <si>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</si>
  <si>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</si>
  <si>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</si>
  <si>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</si>
  <si>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</si>
  <si>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</si>
  <si>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</si>
  <si>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</si>
  <si>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</si>
  <si>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</si>
  <si>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</si>
  <si>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</si>
  <si>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</si>
  <si>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</si>
  <si>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</si>
  <si>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</si>
  <si>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</si>
  <si>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</si>
  <si>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</si>
  <si>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</si>
  <si>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</si>
  <si>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</si>
  <si>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</si>
  <si>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</si>
  <si>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</si>
  <si>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</si>
  <si>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</si>
  <si>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</si>
  <si>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</si>
  <si>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</si>
  <si>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</si>
  <si>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</si>
  <si>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</si>
  <si>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</si>
  <si>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</si>
  <si>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</si>
  <si>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</si>
  <si>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</si>
  <si>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</si>
  <si>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</si>
  <si>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</si>
  <si>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</si>
  <si>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</si>
  <si>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</si>
  <si>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</si>
  <si>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</si>
  <si>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</si>
  <si>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</si>
  <si>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</si>
  <si>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</si>
  <si>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</si>
  <si>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</si>
  <si>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</si>
  <si>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</si>
  <si>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</si>
  <si>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</si>
  <si>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</si>
  <si>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</si>
  <si>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</si>
  <si>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</si>
  <si>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</si>
  <si>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</si>
  <si>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</si>
  <si>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</si>
  <si>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</si>
  <si>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</si>
  <si>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</si>
  <si>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</si>
  <si>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</si>
  <si>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</si>
  <si>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</si>
  <si>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</si>
  <si>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</si>
  <si>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</si>
  <si>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</si>
  <si>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</si>
  <si>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</si>
  <si>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</si>
  <si>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</si>
  <si>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</si>
  <si>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</si>
  <si>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</si>
  <si>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</si>
  <si>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</si>
  <si>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</si>
  <si>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</si>
  <si>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</si>
  <si>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</si>
  <si>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</si>
  <si>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</si>
  <si>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</si>
  <si>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</si>
  <si>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</si>
  <si>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</si>
  <si>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</si>
  <si>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</si>
  <si>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</si>
  <si>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</si>
  <si>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</si>
  <si>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</si>
  <si>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</si>
  <si>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</si>
  <si>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</si>
  <si>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</si>
  <si>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</si>
  <si>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</si>
  <si>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</si>
  <si>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</si>
  <si>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</si>
  <si>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</si>
  <si>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</si>
  <si>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</si>
  <si>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</si>
  <si>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</si>
  <si>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</si>
  <si>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</si>
  <si>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</si>
  <si>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</si>
  <si>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</si>
  <si>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</si>
  <si>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</si>
  <si>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</si>
  <si>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</si>
  <si>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</si>
  <si>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</si>
  <si>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</si>
  <si>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</si>
  <si>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</si>
  <si>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</si>
  <si>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</si>
  <si>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</si>
  <si>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</si>
  <si>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</si>
  <si>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</si>
  <si>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</si>
  <si>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</si>
  <si>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</si>
  <si>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</si>
  <si>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</si>
  <si>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</si>
  <si>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</si>
  <si>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</si>
  <si>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</si>
  <si>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</si>
  <si>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</si>
  <si>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</si>
  <si>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</si>
  <si>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</si>
  <si>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</si>
  <si>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</si>
  <si>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</si>
  <si>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</si>
  <si>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</si>
  <si>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</si>
  <si>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</si>
  <si>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</si>
  <si>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</si>
  <si>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</si>
  <si>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</si>
  <si>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</si>
  <si>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</si>
  <si>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</si>
  <si>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</si>
  <si>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</si>
  <si>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</si>
  <si>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</si>
  <si>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</si>
  <si>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</si>
  <si>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</si>
  <si>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</si>
  <si>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</si>
  <si>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</si>
  <si>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</si>
  <si>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</si>
  <si>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</si>
  <si>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</si>
  <si>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</si>
  <si>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</si>
  <si>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</si>
  <si>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</si>
  <si>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</si>
  <si>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</si>
  <si>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</si>
  <si>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</si>
  <si>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</si>
  <si>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</si>
  <si>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</si>
  <si>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</si>
  <si>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</si>
  <si>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</si>
  <si>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</si>
  <si>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</si>
  <si>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</si>
  <si>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</si>
  <si>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</si>
  <si>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</si>
  <si>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</si>
  <si>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</si>
  <si>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</si>
  <si>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</si>
  <si>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</si>
  <si>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</si>
  <si>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</si>
  <si>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</si>
  <si>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</si>
  <si>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</si>
  <si>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</si>
  <si>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</si>
  <si>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</si>
  <si>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</si>
  <si>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</si>
  <si>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</si>
  <si>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</si>
  <si>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</si>
  <si>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</si>
  <si>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</si>
  <si>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</si>
  <si>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</si>
  <si>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</si>
  <si>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</si>
  <si>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</si>
  <si>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</si>
  <si>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</si>
  <si>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</si>
  <si>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</si>
  <si>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</si>
  <si>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</si>
  <si>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</si>
  <si>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</si>
  <si>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</si>
  <si>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</si>
  <si>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</si>
  <si>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</si>
  <si>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</si>
  <si>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</si>
  <si>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</si>
  <si>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</si>
  <si>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</si>
  <si>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</si>
  <si>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</si>
  <si>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</si>
  <si>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</si>
  <si>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</si>
  <si>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</si>
  <si>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</si>
  <si>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</si>
  <si>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</si>
  <si>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</si>
  <si>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</si>
  <si>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</si>
  <si>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</si>
  <si>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</si>
  <si>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</si>
  <si>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</si>
  <si>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</si>
  <si>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</si>
  <si>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</si>
  <si>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</si>
  <si>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</si>
  <si>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</si>
  <si>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</si>
  <si>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</si>
  <si>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</si>
  <si>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</si>
  <si>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</si>
  <si>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</si>
  <si>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</si>
  <si>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</si>
  <si>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</si>
  <si>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</si>
  <si>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</si>
  <si>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</si>
  <si>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</si>
  <si>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</si>
  <si>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</si>
  <si>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</si>
  <si>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</si>
  <si>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</si>
  <si>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</si>
  <si>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</si>
  <si>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</si>
  <si>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</si>
  <si>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</si>
  <si>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</si>
  <si>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</si>
  <si>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</si>
  <si>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</si>
  <si>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</si>
  <si>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</si>
  <si>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</si>
  <si>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</si>
  <si>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</si>
  <si>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</si>
  <si>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</si>
  <si>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</si>
  <si>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</si>
  <si>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</si>
  <si>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</si>
  <si>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</si>
  <si>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</si>
  <si>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</si>
  <si>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</si>
  <si>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</si>
  <si>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</si>
  <si>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</si>
  <si>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</si>
  <si>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</si>
  <si>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</si>
  <si>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</si>
  <si>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</si>
  <si>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</si>
  <si>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</si>
  <si>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</si>
  <si>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</si>
  <si>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</si>
  <si>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</si>
  <si>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</si>
  <si>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</si>
  <si>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</si>
  <si>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</si>
  <si>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</si>
  <si>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</si>
  <si>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</si>
  <si>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</si>
  <si>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</si>
  <si>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</si>
  <si>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</si>
  <si>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</si>
  <si>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</si>
  <si>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</si>
  <si>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</si>
  <si>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</si>
  <si>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</si>
  <si>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</si>
  <si>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</si>
  <si>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</si>
  <si>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</si>
  <si>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</si>
  <si>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</si>
  <si>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</si>
  <si>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</si>
  <si>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</si>
  <si>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</si>
  <si>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</si>
  <si>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</si>
  <si>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</si>
  <si>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</si>
  <si>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</si>
  <si>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</si>
  <si>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</si>
  <si>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</si>
  <si>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</si>
  <si>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</si>
  <si>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</si>
  <si>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</si>
  <si>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</si>
  <si>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</si>
  <si>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</si>
  <si>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</si>
  <si>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</si>
  <si>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</si>
  <si>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</si>
  <si>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</si>
  <si>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</si>
  <si>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</si>
  <si>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</si>
  <si>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</si>
  <si>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</si>
  <si>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</si>
  <si>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</si>
  <si>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</si>
  <si>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</si>
  <si>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</si>
  <si>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</si>
  <si>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</si>
  <si>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</si>
  <si>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</si>
  <si>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</si>
  <si>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</si>
  <si>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</si>
  <si>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</si>
  <si>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</si>
  <si>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</si>
  <si>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</si>
  <si>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</si>
  <si>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</si>
  <si>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</si>
  <si>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</si>
  <si>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</si>
  <si>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</si>
  <si>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</si>
  <si>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</si>
  <si>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</si>
  <si>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</si>
  <si>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</si>
  <si>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</si>
  <si>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</si>
  <si>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</si>
  <si>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</si>
  <si>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</si>
  <si>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</si>
  <si>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</si>
  <si>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</si>
  <si>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</si>
  <si>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</si>
  <si>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</si>
  <si>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</si>
  <si>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</si>
  <si>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</si>
  <si>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</si>
  <si>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</si>
  <si>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</si>
  <si>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</si>
  <si>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</si>
  <si>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</si>
  <si>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</si>
  <si>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</si>
  <si>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</si>
  <si>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</si>
  <si>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</si>
  <si>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</si>
  <si>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</si>
  <si>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</si>
  <si>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</si>
  <si>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</si>
  <si>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</si>
  <si>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</si>
  <si>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</si>
  <si>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</si>
  <si>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</si>
  <si>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</si>
  <si>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</si>
  <si>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</si>
  <si>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</si>
  <si>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</si>
  <si>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</si>
  <si>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</si>
  <si>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</si>
  <si>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</si>
  <si>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</si>
  <si>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</si>
  <si>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</si>
  <si>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</si>
  <si>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</si>
  <si>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</si>
  <si>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</si>
  <si>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</si>
  <si>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</si>
  <si>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</si>
  <si>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</si>
  <si>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</si>
  <si>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</si>
  <si>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</si>
  <si>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</si>
  <si>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</si>
  <si>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</si>
  <si>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</si>
  <si>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</si>
  <si>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</si>
  <si>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</si>
  <si>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</si>
  <si>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</si>
  <si>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</si>
  <si>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</si>
  <si>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</si>
  <si>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</si>
  <si>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</si>
  <si>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</si>
  <si>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</si>
  <si>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</si>
  <si>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</si>
  <si>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</si>
  <si>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</si>
  <si>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</si>
  <si>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</si>
  <si>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</si>
  <si>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</si>
  <si>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</si>
  <si>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</si>
  <si>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</si>
  <si>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</si>
  <si>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</si>
  <si>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</si>
  <si>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</si>
  <si>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</si>
  <si>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</si>
  <si>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</si>
  <si>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</si>
  <si>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</si>
  <si>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</si>
  <si>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</si>
  <si>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</si>
  <si>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</si>
  <si>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</si>
  <si>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</si>
  <si>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</si>
  <si>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</si>
  <si>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</si>
  <si>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</si>
  <si>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</si>
  <si>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</si>
  <si>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</si>
  <si>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</si>
  <si>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</si>
  <si>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</si>
  <si>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</si>
  <si>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</si>
  <si>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</si>
  <si>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</si>
  <si>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</si>
  <si>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</si>
  <si>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</si>
  <si>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</si>
  <si>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</si>
  <si>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</si>
  <si>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</si>
  <si>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</si>
  <si>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</si>
  <si>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</si>
  <si>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</si>
  <si>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</si>
  <si>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</si>
  <si>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</si>
  <si>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</si>
  <si>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</si>
  <si>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</si>
  <si>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</si>
  <si>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</si>
  <si>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</si>
  <si>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</si>
  <si>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</si>
  <si>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</si>
  <si>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</si>
  <si>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</si>
  <si>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</si>
  <si>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</si>
  <si>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</si>
  <si>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</si>
  <si>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</si>
  <si>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</si>
  <si>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</si>
  <si>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</si>
  <si>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</si>
  <si>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</si>
  <si>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</si>
  <si>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</si>
  <si>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</si>
  <si>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</si>
  <si>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</si>
  <si>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</si>
  <si>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</si>
  <si>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</si>
  <si>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</si>
  <si>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</si>
  <si>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</si>
  <si>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</si>
  <si>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</si>
  <si>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</si>
  <si>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</si>
  <si>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</si>
  <si>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</si>
  <si>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</si>
  <si>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</si>
  <si>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</si>
  <si>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</si>
  <si>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</si>
  <si>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</si>
  <si>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</si>
  <si>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</si>
  <si>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</si>
  <si>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</si>
  <si>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</si>
  <si>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</si>
  <si>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</si>
  <si>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</si>
  <si>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</si>
  <si>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</si>
  <si>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</si>
  <si>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</si>
  <si>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</si>
  <si>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</si>
  <si>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</si>
  <si>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</si>
  <si>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</si>
  <si>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</si>
  <si>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</si>
  <si>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</si>
  <si>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</si>
  <si>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</si>
  <si>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</si>
  <si>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</si>
  <si>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</si>
  <si>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</si>
  <si>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</si>
  <si>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</si>
  <si>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</si>
  <si>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</si>
  <si>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</si>
  <si>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</si>
  <si>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</si>
  <si>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</si>
  <si>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</si>
  <si>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</si>
  <si>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</si>
  <si>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</si>
  <si>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</si>
  <si>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</si>
  <si>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</si>
  <si>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</si>
  <si>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</si>
  <si>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</si>
  <si>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</si>
  <si>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</si>
  <si>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</si>
  <si>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</si>
  <si>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</si>
  <si>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</si>
  <si>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</si>
  <si>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</si>
  <si>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</si>
  <si>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</si>
  <si>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</si>
  <si>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</si>
  <si>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</si>
  <si>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</si>
  <si>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</si>
  <si>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</si>
  <si>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</si>
  <si>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</si>
  <si>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</si>
  <si>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</si>
  <si>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</si>
  <si>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</si>
  <si>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</si>
  <si>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</si>
  <si>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</si>
  <si>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</si>
  <si>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</si>
  <si>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</si>
  <si>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</si>
  <si>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</si>
  <si>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</si>
  <si>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</si>
  <si>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</si>
  <si>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</si>
  <si>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</si>
  <si>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</si>
  <si>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</si>
  <si>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</si>
  <si>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</si>
  <si>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</si>
  <si>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</si>
  <si>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</si>
  <si>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</si>
  <si>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</si>
  <si>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</si>
  <si>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</si>
  <si>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</si>
  <si>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</si>
  <si>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</si>
  <si>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</si>
  <si>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</si>
  <si>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</si>
  <si>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</si>
  <si>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</si>
  <si>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</si>
  <si>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</si>
  <si>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</si>
  <si>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</si>
  <si>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</si>
  <si>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</si>
  <si>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</si>
  <si>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</si>
  <si>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</si>
  <si>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</si>
  <si>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</si>
  <si>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</si>
  <si>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</si>
  <si>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</si>
  <si>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</si>
  <si>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</si>
  <si>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</si>
  <si>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</si>
  <si>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</si>
  <si>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</si>
  <si>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</si>
  <si>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</si>
  <si>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</si>
  <si>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</si>
  <si>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</si>
  <si>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</si>
  <si>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</si>
  <si>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</si>
  <si>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</si>
  <si>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</si>
  <si>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</si>
  <si>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</si>
  <si>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</si>
  <si>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</si>
  <si>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</si>
  <si>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</si>
  <si>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</si>
  <si>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</si>
  <si>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</si>
  <si>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</si>
  <si>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</si>
  <si>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</si>
  <si>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</si>
  <si>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</si>
  <si>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</si>
  <si>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</si>
  <si>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</si>
  <si>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</si>
  <si>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</si>
  <si>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</si>
  <si>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</si>
  <si>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</si>
  <si>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</si>
  <si>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</si>
  <si>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</si>
  <si>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</si>
  <si>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</si>
  <si>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</si>
  <si>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</si>
  <si>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</si>
  <si>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</si>
  <si>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</si>
  <si>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</si>
  <si>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</si>
  <si>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</si>
  <si>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</si>
  <si>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</si>
  <si>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</si>
  <si>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</si>
  <si>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</si>
  <si>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</si>
  <si>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</si>
  <si>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</si>
  <si>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</si>
  <si>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</si>
  <si>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</si>
  <si>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</si>
  <si>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</si>
  <si>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</si>
  <si>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</si>
  <si>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</si>
  <si>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</si>
  <si>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</si>
  <si>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</si>
  <si>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</si>
  <si>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</si>
  <si>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</si>
  <si>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</si>
  <si>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</si>
  <si>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</si>
  <si>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</si>
  <si>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</si>
  <si>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</si>
  <si>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</si>
  <si>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</si>
  <si>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</si>
  <si>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</si>
  <si>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</si>
  <si>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</si>
  <si>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</si>
  <si>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</si>
  <si>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</si>
  <si>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</si>
  <si>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</si>
  <si>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</si>
  <si>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</si>
  <si>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</si>
  <si>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</si>
  <si>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</si>
  <si>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</si>
  <si>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</si>
  <si>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</si>
  <si>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</si>
  <si>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</si>
  <si>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</si>
  <si>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</si>
  <si>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</si>
  <si>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</si>
  <si>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</si>
  <si>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</si>
  <si>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</si>
  <si>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</si>
  <si>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</si>
  <si>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</si>
  <si>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</si>
  <si>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</si>
  <si>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</si>
  <si>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</si>
  <si>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</si>
  <si>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</si>
  <si>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</si>
  <si>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</si>
  <si>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</si>
  <si>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</si>
  <si>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</si>
  <si>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</si>
  <si>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</si>
  <si>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</si>
  <si>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</si>
  <si>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</si>
  <si>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</si>
  <si>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</si>
  <si>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</si>
  <si>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</si>
  <si>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</si>
  <si>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</si>
  <si>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</si>
  <si>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</si>
  <si>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</si>
  <si>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</si>
  <si>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</si>
  <si>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</si>
  <si>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</si>
  <si>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</si>
  <si>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</si>
  <si>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</si>
  <si>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</si>
  <si>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</si>
  <si>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</si>
  <si>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</si>
  <si>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</si>
  <si>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</si>
  <si>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</si>
  <si>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</si>
  <si>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</si>
  <si>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</si>
  <si>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</si>
  <si>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</si>
  <si>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</si>
  <si>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</si>
  <si>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</si>
  <si>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</si>
  <si>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</si>
  <si>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</si>
  <si>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</si>
  <si>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</si>
  <si>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</si>
  <si>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</si>
  <si>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</si>
  <si>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</si>
  <si>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</si>
  <si>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</si>
  <si>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</si>
  <si>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</si>
  <si>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</si>
  <si>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</si>
  <si>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</si>
  <si>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</si>
  <si>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</si>
  <si>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</si>
  <si>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</si>
  <si>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</si>
  <si>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</si>
  <si>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</si>
  <si>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</si>
  <si>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</si>
  <si>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</si>
  <si>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</si>
  <si>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</si>
  <si>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</si>
  <si>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</si>
  <si>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</si>
  <si>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</si>
  <si>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</si>
  <si>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</si>
  <si>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</si>
  <si>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</si>
  <si>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</si>
  <si>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</si>
  <si>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</si>
  <si>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</si>
  <si>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</si>
  <si>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</si>
  <si>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</si>
  <si>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</si>
  <si>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</si>
  <si>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</si>
  <si>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</si>
  <si>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</si>
  <si>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</si>
  <si>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</si>
  <si>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</si>
  <si>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</si>
  <si>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</si>
  <si>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</si>
  <si>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</si>
  <si>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</si>
  <si>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</si>
  <si>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</si>
  <si>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</si>
  <si>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</si>
  <si>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</si>
  <si>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</si>
  <si>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</si>
  <si>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</si>
  <si>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</si>
  <si>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</si>
  <si>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</si>
  <si>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</si>
  <si>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</si>
  <si>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</si>
  <si>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</si>
  <si>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</si>
  <si>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</si>
  <si>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</si>
  <si>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</si>
  <si>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</si>
  <si>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</si>
  <si>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</si>
  <si>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</si>
  <si>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</si>
  <si>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</si>
  <si>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</si>
  <si>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</si>
  <si>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</si>
  <si>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</si>
  <si>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</si>
  <si>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</si>
  <si>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</si>
  <si>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</si>
  <si>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</si>
  <si>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</si>
  <si>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</si>
  <si>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</si>
  <si>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</si>
  <si>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</si>
  <si>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</si>
  <si>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</si>
  <si>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</si>
  <si>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</si>
  <si>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</si>
  <si>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</si>
  <si>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</si>
  <si>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</si>
  <si>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</si>
  <si>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</si>
  <si>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</si>
  <si>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</si>
  <si>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</si>
  <si>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</si>
  <si>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</si>
  <si>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</si>
  <si>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</si>
  <si>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</si>
  <si>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</si>
  <si>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</si>
  <si>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</si>
  <si>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</si>
  <si>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</si>
  <si>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</si>
  <si>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</si>
  <si>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</si>
  <si>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</si>
  <si>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</si>
  <si>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</si>
  <si>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</si>
  <si>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</si>
  <si>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</si>
  <si>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</si>
  <si>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</si>
  <si>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</si>
  <si>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</si>
  <si>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</si>
  <si>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</si>
  <si>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</si>
  <si>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</si>
  <si>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</si>
  <si>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</si>
  <si>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</si>
  <si>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</si>
  <si>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</si>
  <si>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</si>
  <si>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</si>
  <si>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</si>
  <si>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</si>
  <si>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</si>
  <si>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</si>
  <si>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</si>
  <si>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</si>
  <si>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</si>
  <si>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</si>
  <si>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</si>
  <si>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</si>
  <si>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</si>
  <si>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</si>
  <si>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</si>
  <si>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</si>
  <si>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</si>
  <si>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</si>
  <si>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</si>
  <si>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</si>
  <si>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</si>
  <si>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</si>
  <si>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</si>
  <si>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</si>
  <si>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</si>
  <si>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</si>
  <si>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</si>
  <si>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</si>
  <si>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</si>
  <si>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</si>
  <si>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</si>
  <si>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</si>
  <si>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</si>
  <si>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</si>
  <si>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</si>
  <si>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</si>
  <si>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</si>
  <si>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</si>
  <si>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</si>
  <si>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</si>
  <si>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</si>
  <si>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</si>
  <si>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</si>
  <si>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</si>
  <si>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</si>
  <si>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</si>
  <si>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</si>
  <si>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</si>
  <si>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</si>
  <si>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</si>
  <si>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</si>
  <si>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</si>
  <si>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</si>
  <si>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</si>
  <si>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</si>
  <si>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</si>
  <si>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</si>
  <si>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</si>
  <si>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</si>
  <si>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</si>
  <si>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</si>
  <si>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</si>
  <si>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</si>
  <si>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</si>
  <si>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</si>
  <si>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</si>
  <si>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</si>
  <si>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</si>
  <si>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</si>
  <si>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</si>
  <si>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</si>
  <si>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</si>
  <si>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</si>
  <si>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</si>
  <si>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</si>
  <si>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</si>
  <si>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</si>
  <si>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</si>
  <si>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</si>
  <si>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</si>
  <si>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</si>
  <si>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</si>
  <si>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</si>
  <si>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</si>
  <si>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</si>
  <si>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</si>
  <si>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</si>
  <si>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</si>
  <si>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</si>
  <si>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</si>
  <si>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</si>
  <si>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</si>
  <si>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</si>
  <si>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</si>
  <si>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</si>
  <si>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</si>
  <si>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</si>
  <si>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</si>
  <si>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</si>
  <si>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</si>
  <si>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</si>
  <si>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</si>
  <si>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</si>
  <si>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</si>
  <si>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</si>
  <si>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</si>
  <si>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</si>
  <si>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</si>
  <si>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</si>
  <si>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</si>
  <si>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</si>
  <si>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</si>
  <si>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</si>
  <si>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</si>
  <si>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</si>
  <si>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</si>
  <si>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</si>
  <si>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</si>
  <si>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</si>
  <si>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</si>
  <si>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</si>
  <si>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</si>
  <si>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</si>
  <si>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</si>
  <si>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</si>
  <si>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</si>
  <si>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</si>
  <si>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</si>
  <si>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</si>
  <si>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</si>
  <si>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</si>
  <si>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</si>
  <si>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</si>
  <si>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</si>
  <si>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</si>
  <si>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</si>
  <si>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</si>
  <si>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</si>
  <si>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</si>
  <si>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</si>
  <si>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</si>
  <si>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</si>
  <si>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</si>
  <si>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</si>
  <si>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</si>
  <si>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</si>
  <si>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</si>
  <si>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</si>
  <si>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</si>
  <si>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</si>
  <si>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</si>
  <si>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</si>
  <si>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</si>
  <si>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</si>
  <si>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</si>
  <si>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</si>
  <si>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</si>
  <si>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</si>
  <si>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</si>
  <si>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</si>
  <si>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</si>
  <si>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</si>
  <si>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</si>
  <si>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</si>
  <si>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</si>
  <si>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</si>
  <si>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</si>
  <si>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</si>
  <si>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</si>
  <si>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</si>
  <si>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</si>
  <si>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</si>
  <si>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</si>
  <si>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</si>
  <si>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</si>
  <si>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</si>
  <si>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</si>
  <si>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</si>
  <si>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</si>
  <si>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</si>
  <si>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</si>
  <si>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</si>
  <si>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</si>
  <si>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</si>
  <si>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</si>
  <si>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</si>
  <si>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</si>
  <si>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</si>
  <si>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</si>
  <si>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</si>
  <si>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</si>
  <si>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</si>
  <si>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</si>
  <si>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</si>
  <si>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</si>
  <si>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</si>
  <si>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</si>
  <si>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</si>
  <si>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</si>
  <si>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</si>
  <si>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</si>
  <si>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</si>
  <si>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</si>
  <si>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</si>
  <si>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</si>
  <si>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</si>
  <si>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</si>
  <si>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</si>
  <si>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</si>
  <si>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</si>
  <si>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</si>
  <si>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</si>
  <si>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</si>
  <si>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</si>
  <si>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</si>
  <si>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</si>
  <si>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</si>
  <si>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</si>
  <si>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</si>
  <si>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</si>
  <si>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</si>
  <si>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</si>
  <si>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</si>
  <si>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</si>
  <si>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</si>
  <si>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</si>
  <si>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</si>
  <si>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</si>
  <si>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</si>
  <si>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</si>
  <si>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</si>
  <si>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</si>
  <si>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</si>
  <si>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</si>
  <si>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</si>
  <si>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</si>
  <si>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</si>
  <si>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</si>
  <si>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</si>
  <si>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</si>
  <si>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</si>
  <si>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</si>
  <si>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</si>
  <si>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</si>
  <si>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</si>
  <si>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</si>
  <si>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</si>
  <si>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</si>
  <si>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</si>
  <si>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</si>
  <si>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</si>
  <si>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</si>
  <si>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</si>
  <si>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</si>
  <si>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</si>
  <si>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</si>
  <si>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</si>
  <si>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</si>
  <si>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</si>
  <si>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</si>
  <si>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</si>
  <si>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</si>
  <si>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</si>
  <si>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</si>
  <si>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</si>
  <si>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</si>
  <si>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</si>
  <si>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</si>
  <si>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</si>
  <si>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</si>
  <si>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</si>
  <si>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</si>
  <si>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</si>
  <si>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</si>
  <si>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</si>
  <si>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</si>
  <si>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</si>
  <si>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</si>
  <si>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</si>
  <si>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</si>
  <si>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</si>
  <si>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</si>
  <si>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</si>
  <si>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</si>
  <si>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</si>
  <si>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</si>
  <si>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</si>
  <si>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</si>
  <si>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</si>
  <si>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</si>
  <si>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</si>
  <si>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</si>
  <si>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</si>
  <si>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</si>
  <si>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</si>
  <si>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</si>
  <si>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</si>
  <si>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</si>
  <si>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</si>
  <si>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</si>
  <si>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</si>
  <si>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</si>
  <si>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</si>
  <si>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</si>
  <si>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</si>
  <si>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</si>
  <si>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</si>
  <si>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</si>
  <si>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</si>
  <si>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</si>
  <si>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</si>
  <si>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</si>
  <si>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</si>
  <si>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</si>
  <si>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</si>
  <si>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</si>
  <si>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</si>
  <si>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</si>
  <si>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</si>
  <si>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</si>
  <si>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</si>
  <si>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</si>
  <si>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</si>
  <si>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</si>
  <si>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</si>
  <si>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</si>
  <si>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</si>
  <si>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</si>
  <si>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</si>
  <si>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</si>
  <si>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</si>
  <si>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</si>
  <si>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</si>
  <si>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</si>
  <si>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</si>
  <si>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</si>
  <si>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</si>
  <si>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</si>
  <si>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</si>
  <si>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</si>
  <si>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</si>
  <si>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</si>
  <si>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</si>
  <si>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</si>
  <si>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</si>
  <si>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</si>
  <si>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</si>
  <si>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</si>
  <si>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</si>
  <si>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</si>
  <si>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</si>
  <si>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</si>
  <si>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</si>
  <si>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</si>
  <si>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</si>
  <si>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</si>
  <si>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</si>
  <si>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</si>
  <si>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</si>
  <si>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</si>
  <si>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</si>
  <si>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</si>
  <si>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</si>
  <si>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</si>
  <si>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</si>
  <si>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</si>
  <si>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</si>
  <si>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</si>
  <si>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</si>
  <si>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</si>
  <si>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</si>
  <si>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</si>
  <si>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</si>
  <si>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</si>
  <si>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</si>
  <si>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</si>
  <si>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</si>
  <si>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</si>
  <si>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</si>
  <si>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</si>
  <si>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</si>
  <si>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</si>
  <si>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</si>
  <si>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</si>
  <si>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</si>
  <si>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</si>
  <si>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</si>
  <si>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</si>
  <si>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</si>
  <si>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</si>
  <si>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</si>
  <si>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</si>
  <si>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</si>
  <si>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</si>
  <si>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</si>
  <si>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</si>
  <si>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</si>
  <si>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</si>
  <si>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</si>
  <si>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</si>
  <si>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</si>
  <si>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</si>
  <si>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</si>
  <si>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</si>
  <si>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</si>
  <si>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</si>
  <si>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</si>
  <si>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</si>
  <si>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</si>
  <si>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</si>
  <si>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</si>
  <si>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</si>
  <si>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</si>
  <si>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</si>
  <si>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</si>
  <si>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</si>
  <si>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</si>
  <si>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</si>
  <si>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</si>
  <si>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</si>
  <si>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</si>
  <si>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</si>
  <si>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</si>
  <si>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</si>
  <si>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</si>
  <si>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</si>
  <si>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</si>
  <si>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</si>
  <si>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</si>
  <si>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</si>
  <si>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</si>
  <si>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</si>
  <si>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</si>
  <si>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</si>
  <si>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</si>
  <si>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</si>
  <si>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</si>
  <si>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</si>
  <si>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</si>
  <si>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</si>
  <si>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</si>
  <si>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</si>
  <si>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</si>
  <si>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</si>
  <si>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</si>
  <si>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</si>
  <si>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</si>
  <si>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</si>
  <si>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</si>
  <si>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</si>
  <si>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</si>
  <si>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</si>
  <si>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</si>
  <si>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</si>
  <si>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</si>
  <si>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</si>
  <si>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</si>
  <si>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</si>
  <si>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</si>
  <si>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</si>
  <si>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</si>
  <si>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</si>
  <si>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</si>
  <si>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</si>
  <si>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</si>
  <si>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</si>
  <si>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</si>
  <si>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</si>
  <si>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</si>
  <si>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</si>
  <si>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</si>
  <si>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</si>
  <si>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</si>
  <si>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</si>
  <si>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</si>
  <si>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</si>
  <si>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</si>
  <si>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</si>
  <si>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</si>
  <si>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</si>
  <si>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</si>
  <si>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</si>
  <si>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</si>
  <si>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</si>
  <si>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</si>
  <si>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</si>
  <si>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</si>
  <si>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</si>
  <si>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</si>
  <si>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</si>
  <si>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</si>
  <si>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</si>
  <si>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</si>
  <si>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</si>
  <si>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</si>
  <si>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</si>
  <si>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</si>
  <si>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</si>
  <si>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</si>
  <si>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</si>
  <si>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</si>
  <si>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</si>
  <si>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</si>
  <si>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</si>
  <si>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</si>
  <si>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</si>
  <si>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</si>
  <si>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</si>
  <si>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</si>
  <si>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</si>
  <si>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</si>
  <si>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</si>
  <si>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</si>
  <si>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</si>
  <si>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</si>
  <si>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</si>
  <si>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</si>
  <si>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</si>
  <si>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</si>
  <si>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</si>
  <si>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</si>
  <si>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</si>
  <si>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</si>
  <si>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</si>
  <si>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</si>
  <si>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</si>
  <si>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</si>
  <si>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</si>
  <si>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</si>
  <si>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</si>
  <si>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</si>
  <si>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</si>
  <si>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</si>
  <si>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</si>
  <si>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</si>
  <si>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</si>
  <si>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</si>
  <si>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</si>
  <si>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</si>
  <si>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</si>
  <si>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</si>
  <si>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</si>
  <si>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</si>
  <si>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</si>
  <si>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</si>
  <si>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</si>
  <si>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</si>
  <si>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</si>
  <si>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</si>
  <si>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</si>
  <si>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</si>
  <si>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</si>
  <si>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</si>
  <si>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</si>
  <si>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</si>
  <si>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</si>
  <si>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</si>
  <si>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</si>
  <si>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</si>
  <si>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</si>
  <si>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</si>
  <si>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</si>
  <si>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</si>
  <si>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</si>
  <si>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</si>
  <si>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</si>
  <si>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</si>
  <si>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</si>
  <si>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</si>
  <si>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</si>
  <si>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</si>
  <si>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</si>
  <si>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</si>
  <si>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</si>
  <si>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</si>
  <si>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</si>
  <si>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</si>
  <si>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</si>
  <si>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</si>
  <si>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</si>
  <si>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</si>
  <si>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</si>
  <si>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</si>
  <si>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</si>
  <si>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</si>
  <si>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</si>
  <si>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</si>
  <si>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</si>
  <si>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</si>
  <si>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</si>
  <si>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</si>
  <si>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</si>
  <si>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</si>
  <si>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</si>
  <si>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</si>
  <si>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</si>
  <si>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</si>
  <si>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</si>
  <si>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</si>
  <si>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</si>
  <si>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</si>
  <si>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</si>
  <si>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</si>
  <si>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</si>
  <si>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</si>
  <si>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</si>
  <si>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</si>
  <si>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</si>
  <si>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</si>
  <si>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</si>
  <si>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</si>
  <si>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</si>
  <si>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</si>
  <si>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</si>
  <si>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</si>
  <si>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</si>
  <si>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</si>
  <si>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</si>
  <si>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</si>
  <si>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</si>
  <si>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</si>
  <si>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</si>
  <si>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</si>
  <si>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</si>
  <si>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</si>
  <si>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</si>
  <si>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</si>
  <si>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</si>
  <si>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</si>
  <si>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</si>
  <si>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</si>
  <si>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</si>
  <si>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</si>
  <si>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</si>
  <si>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</si>
  <si>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</si>
  <si>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</si>
  <si>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</si>
  <si>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</si>
  <si>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</si>
  <si>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</si>
  <si>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</si>
  <si>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</si>
  <si>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</si>
  <si>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</si>
  <si>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</si>
  <si>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</si>
  <si>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</si>
  <si>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</si>
  <si>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</si>
  <si>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</si>
  <si>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</si>
  <si>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</si>
  <si>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</si>
  <si>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</si>
  <si>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</si>
  <si>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</si>
  <si>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</si>
  <si>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</si>
  <si>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</si>
  <si>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</si>
  <si>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</si>
  <si>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</si>
  <si>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</si>
  <si>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</si>
  <si>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</si>
  <si>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</si>
  <si>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</si>
  <si>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</si>
  <si>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</si>
  <si>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</si>
  <si>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</si>
  <si>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</si>
  <si>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</si>
  <si>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</si>
  <si>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</si>
  <si>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</si>
  <si>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</si>
  <si>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</si>
  <si>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</si>
  <si>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</si>
  <si>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</si>
  <si>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</si>
  <si>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</si>
  <si>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</si>
  <si>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</si>
  <si>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</si>
  <si>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</si>
  <si>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</si>
  <si>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</si>
  <si>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</si>
  <si>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</si>
  <si>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</si>
  <si>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</si>
  <si>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</si>
  <si>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</si>
  <si>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</si>
  <si>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</si>
  <si>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</si>
  <si>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</si>
  <si>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</si>
  <si>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</si>
  <si>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</si>
  <si>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</si>
  <si>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</si>
  <si>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</si>
  <si>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</si>
  <si>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</si>
  <si>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</si>
  <si>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</si>
  <si>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</si>
  <si>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</si>
  <si>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</si>
  <si>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</si>
  <si>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</si>
  <si>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</si>
  <si>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</si>
  <si>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</si>
  <si>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</si>
  <si>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</si>
  <si>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</si>
  <si>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</si>
  <si>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</si>
  <si>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</si>
  <si>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</si>
  <si>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</si>
  <si>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</si>
  <si>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</si>
  <si>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</si>
  <si>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</si>
  <si>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</si>
  <si>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</si>
  <si>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</si>
  <si>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</si>
  <si>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</si>
  <si>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</si>
  <si>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</si>
  <si>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</si>
  <si>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</si>
  <si>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</si>
  <si>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</si>
  <si>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</si>
  <si>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</si>
  <si>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</si>
  <si>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</si>
  <si>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</si>
  <si>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</si>
  <si>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</si>
  <si>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</si>
  <si>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</si>
  <si>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</si>
  <si>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</si>
  <si>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</si>
  <si>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</si>
  <si>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</si>
  <si>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</si>
  <si>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</si>
  <si>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</si>
  <si>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</si>
  <si>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</si>
  <si>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</si>
  <si>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</si>
  <si>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</si>
  <si>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</si>
  <si>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</si>
  <si>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</si>
  <si>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</si>
  <si>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</si>
  <si>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</si>
  <si>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</si>
  <si>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</si>
  <si>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</si>
  <si>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</si>
  <si>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</si>
  <si>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</si>
  <si>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</si>
  <si>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</si>
  <si>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</si>
  <si>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</si>
  <si>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</si>
  <si>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</si>
  <si>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</si>
  <si>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</si>
  <si>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</si>
  <si>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</si>
  <si>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</si>
  <si>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</si>
  <si>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</si>
  <si>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</si>
  <si>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</si>
  <si>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</si>
  <si>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</si>
  <si>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</si>
  <si>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</si>
  <si>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</si>
  <si>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</si>
  <si>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</si>
  <si>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</si>
  <si>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</si>
  <si>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</si>
  <si>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</si>
  <si>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</si>
  <si>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</si>
  <si>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</si>
  <si>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</si>
  <si>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</si>
  <si>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</si>
  <si>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</si>
  <si>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</si>
  <si>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</si>
  <si>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</si>
  <si>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</si>
  <si>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</si>
  <si>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</si>
  <si>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</si>
  <si>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</si>
  <si>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</si>
  <si>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</si>
  <si>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</si>
  <si>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</si>
  <si>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</si>
  <si>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</si>
  <si>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</si>
  <si>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</si>
  <si>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</si>
  <si>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</si>
  <si>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</si>
  <si>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</si>
  <si>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</si>
  <si>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</si>
  <si>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</si>
  <si>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</si>
  <si>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</si>
  <si>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</si>
  <si>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</si>
  <si>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</si>
  <si>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</si>
  <si>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</si>
  <si>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</si>
  <si>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</si>
  <si>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</si>
  <si>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</si>
  <si>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</si>
  <si>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</si>
  <si>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</si>
  <si>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</si>
  <si>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</si>
  <si>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</si>
  <si>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</si>
  <si>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</si>
  <si>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</si>
  <si>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</si>
  <si>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</si>
  <si>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</si>
  <si>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</si>
  <si>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</si>
  <si>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</si>
  <si>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</si>
  <si>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</si>
  <si>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</si>
  <si>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</si>
  <si>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</si>
  <si>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</si>
  <si>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</si>
  <si>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</si>
  <si>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</si>
  <si>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</si>
  <si>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</si>
  <si>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</si>
  <si>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</si>
  <si>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</si>
  <si>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</si>
  <si>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</si>
  <si>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</si>
  <si>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</si>
  <si>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</si>
  <si>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</si>
  <si>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</si>
  <si>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</si>
  <si>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</si>
  <si>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</si>
  <si>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</si>
  <si>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</si>
  <si>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</si>
  <si>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</si>
  <si>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</si>
  <si>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</si>
  <si>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</si>
  <si>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</si>
  <si>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</si>
  <si>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</si>
  <si>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</si>
  <si>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</si>
  <si>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</si>
  <si>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</si>
  <si>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</si>
  <si>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</si>
  <si>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</si>
  <si>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</si>
  <si>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</si>
  <si>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</si>
  <si>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</si>
  <si>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</si>
  <si>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</si>
  <si>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</si>
  <si>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</si>
  <si>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</si>
  <si>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</si>
  <si>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</si>
  <si>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</si>
  <si>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</si>
  <si>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</si>
  <si>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</si>
  <si>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</si>
  <si>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</si>
  <si>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</si>
  <si>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</si>
  <si>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</si>
  <si>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</si>
  <si>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</si>
  <si>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</si>
  <si>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</si>
  <si>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</si>
  <si>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</si>
  <si>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</si>
  <si>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</si>
  <si>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</si>
  <si>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</si>
  <si>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</si>
  <si>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</si>
  <si>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</si>
  <si>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</si>
  <si>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</si>
  <si>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</si>
  <si>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</si>
  <si>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</si>
  <si>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</si>
  <si>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</si>
  <si>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</si>
  <si>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</si>
  <si>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</si>
  <si>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</si>
  <si>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</si>
  <si>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</si>
  <si>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</si>
  <si>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</si>
  <si>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</si>
  <si>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</si>
  <si>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</si>
  <si>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</si>
  <si>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</si>
  <si>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</si>
  <si>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</si>
  <si>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</si>
  <si>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</si>
  <si>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</si>
  <si>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</si>
  <si>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</si>
  <si>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</si>
  <si>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</si>
  <si>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</si>
  <si>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</si>
  <si>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</si>
  <si>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</si>
  <si>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</si>
  <si>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</si>
  <si>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</si>
  <si>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</si>
  <si>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</si>
  <si>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</si>
  <si>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</si>
  <si>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</si>
  <si>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</si>
  <si>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</si>
  <si>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</si>
  <si>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</si>
  <si>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</si>
  <si>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</si>
  <si>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</si>
  <si>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</si>
  <si>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</si>
  <si>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</si>
  <si>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</si>
  <si>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</si>
  <si>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</si>
  <si>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</si>
  <si>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</si>
  <si>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</si>
  <si>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</si>
  <si>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</si>
  <si>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</si>
  <si>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</si>
  <si>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</si>
  <si>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</si>
  <si>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</si>
  <si>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</si>
  <si>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</si>
  <si>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</si>
  <si>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</si>
  <si>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</si>
  <si>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</si>
  <si>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</si>
  <si>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</si>
  <si>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</si>
  <si>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</si>
  <si>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</si>
  <si>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</si>
  <si>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</si>
  <si>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</si>
  <si>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</si>
  <si>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</si>
  <si>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</si>
  <si>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</si>
  <si>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</si>
  <si>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</si>
  <si>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</si>
  <si>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</si>
  <si>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</si>
  <si>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</si>
  <si>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</si>
  <si>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</si>
  <si>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</si>
  <si>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</si>
  <si>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</si>
  <si>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</si>
  <si>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</si>
  <si>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</si>
  <si>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</si>
  <si>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</si>
  <si>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</si>
  <si>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</si>
  <si>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</si>
  <si>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</si>
  <si>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</si>
  <si>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</si>
  <si>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</si>
  <si>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</si>
  <si>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</si>
  <si>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</si>
  <si>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</si>
  <si>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</si>
  <si>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</si>
  <si>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</si>
  <si>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</si>
  <si>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</si>
  <si>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</si>
  <si>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</si>
  <si>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</si>
  <si>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</si>
  <si>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</si>
  <si>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</si>
  <si>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</si>
  <si>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</si>
  <si>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</si>
  <si>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</si>
  <si>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</si>
  <si>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</si>
  <si>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</si>
  <si>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</si>
  <si>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</si>
  <si>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</si>
  <si>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</si>
  <si>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</si>
  <si>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</si>
  <si>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</si>
  <si>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</si>
  <si>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</si>
  <si>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</si>
  <si>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</si>
  <si>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</si>
  <si>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</si>
  <si>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</si>
  <si>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</si>
  <si>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</si>
  <si>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</si>
  <si>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</si>
  <si>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</si>
  <si>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</si>
  <si>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</si>
  <si>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</si>
  <si>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</si>
  <si>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</si>
  <si>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</si>
  <si>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</si>
  <si>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</si>
  <si>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</si>
  <si>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</si>
  <si>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</si>
  <si>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</si>
  <si>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</si>
  <si>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</si>
  <si>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</si>
  <si>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</si>
  <si>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</si>
  <si>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</si>
  <si>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</si>
  <si>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</si>
  <si>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</si>
  <si>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</si>
  <si>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</si>
  <si>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</si>
  <si>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</si>
  <si>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</si>
  <si>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</si>
  <si>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</si>
  <si>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</si>
  <si>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</si>
  <si>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</si>
  <si>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</si>
  <si>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</si>
  <si>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</si>
  <si>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</si>
  <si>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</si>
  <si>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</si>
  <si>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</si>
  <si>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</si>
  <si>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</si>
  <si>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</si>
  <si>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</si>
  <si>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</si>
  <si>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</si>
  <si>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</si>
  <si>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</si>
  <si>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</si>
  <si>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</si>
  <si>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</si>
  <si>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</si>
  <si>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</si>
  <si>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</si>
  <si>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</si>
  <si>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</si>
  <si>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</si>
  <si>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</si>
  <si>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</si>
  <si>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</si>
  <si>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</si>
  <si>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</si>
  <si>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</si>
  <si>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</si>
  <si>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</si>
  <si>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</si>
  <si>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</si>
  <si>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</si>
  <si>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</si>
  <si>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</si>
  <si>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</si>
  <si>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</si>
  <si>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</si>
  <si>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</si>
  <si>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</si>
  <si>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</si>
  <si>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</si>
  <si>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</si>
  <si>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</si>
  <si>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</si>
  <si>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</si>
  <si>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</si>
  <si>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</si>
  <si>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</si>
  <si>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</si>
  <si>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</si>
  <si>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</si>
  <si>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</si>
  <si>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</si>
  <si>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</si>
  <si>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</si>
  <si>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</si>
  <si>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</si>
  <si>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</si>
  <si>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</si>
  <si>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</si>
  <si>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</si>
  <si>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</si>
  <si>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</si>
  <si>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</si>
  <si>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</si>
  <si>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</si>
  <si>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</si>
  <si>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</si>
  <si>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</si>
  <si>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</si>
  <si>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</si>
  <si>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</si>
  <si>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</si>
  <si>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</si>
  <si>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</si>
  <si>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</si>
  <si>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</si>
  <si>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</si>
  <si>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</si>
  <si>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</si>
  <si>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</si>
  <si>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</si>
  <si>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</si>
  <si>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</si>
  <si>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</si>
  <si>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</si>
  <si>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</si>
  <si>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</si>
  <si>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</si>
  <si>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</si>
  <si>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</si>
  <si>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</si>
  <si>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</si>
  <si>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</si>
  <si>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</si>
  <si>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</si>
  <si>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</si>
  <si>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</si>
  <si>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</si>
  <si>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</si>
  <si>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</si>
  <si>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</si>
  <si>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</si>
  <si>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</si>
  <si>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</si>
  <si>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</si>
  <si>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</si>
  <si>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</si>
  <si>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</si>
  <si>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</si>
  <si>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</si>
  <si>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</si>
  <si>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</si>
  <si>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</si>
  <si>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</si>
  <si>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</si>
  <si>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</si>
  <si>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</si>
  <si>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</si>
  <si>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</si>
  <si>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</si>
  <si>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</si>
  <si>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</si>
  <si>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</si>
  <si>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</si>
  <si>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</si>
  <si>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</si>
  <si>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</si>
  <si>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</si>
  <si>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</si>
  <si>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</si>
  <si>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</si>
  <si>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</si>
  <si>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</si>
  <si>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</si>
  <si>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</si>
  <si>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</si>
  <si>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</si>
  <si>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</si>
  <si>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</si>
  <si>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</si>
  <si>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</si>
  <si>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</si>
  <si>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</si>
  <si>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</si>
  <si>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</si>
  <si>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</si>
  <si>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</si>
  <si>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</si>
  <si>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</si>
  <si>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</si>
  <si>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</si>
  <si>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</si>
  <si>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</si>
  <si>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</si>
  <si>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</si>
  <si>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</si>
  <si>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</si>
  <si>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</si>
  <si>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</si>
  <si>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</si>
  <si>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</si>
  <si>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</si>
  <si>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</si>
  <si>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</si>
  <si>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</si>
  <si>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</si>
  <si>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</si>
  <si>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</si>
  <si>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</si>
  <si>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</si>
  <si>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</si>
  <si>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</si>
  <si>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</si>
  <si>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</si>
  <si>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</si>
  <si>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</si>
  <si>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</si>
  <si>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</si>
  <si>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</si>
  <si>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</si>
  <si>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</si>
  <si>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</si>
  <si>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</si>
  <si>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</si>
  <si>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</si>
  <si>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</si>
  <si>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</si>
  <si>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</si>
  <si>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</si>
  <si>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</si>
  <si>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</si>
  <si>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</si>
  <si>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</si>
  <si>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</si>
  <si>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</si>
  <si>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</si>
  <si>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</si>
  <si>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</si>
  <si>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</si>
  <si>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</si>
  <si>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</si>
  <si>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</si>
  <si>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</si>
  <si>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</si>
  <si>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</si>
  <si>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</si>
  <si>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</si>
  <si>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</si>
  <si>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</si>
  <si>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</si>
  <si>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</si>
  <si>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</si>
  <si>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</si>
  <si>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</si>
  <si>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</si>
  <si>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</si>
  <si>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</si>
  <si>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</si>
  <si>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</si>
  <si>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</si>
  <si>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</si>
  <si>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</si>
  <si>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</si>
  <si>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</si>
  <si>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</si>
  <si>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</si>
  <si>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</si>
  <si>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</si>
  <si>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</si>
  <si>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</si>
  <si>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</si>
  <si>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</si>
  <si>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</si>
  <si>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</si>
  <si>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</si>
  <si>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</si>
  <si>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</si>
  <si>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</si>
  <si>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</si>
  <si>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</si>
  <si>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</si>
  <si>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</si>
  <si>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</si>
  <si>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</si>
  <si>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</si>
  <si>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</si>
  <si>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</si>
  <si>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</si>
  <si>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</si>
  <si>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</si>
  <si>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</si>
  <si>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</si>
  <si>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</si>
  <si>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</si>
  <si>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</si>
  <si>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</si>
  <si>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</si>
  <si>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</si>
  <si>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</si>
  <si>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</si>
  <si>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</si>
  <si>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</si>
  <si>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</si>
  <si>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</si>
  <si>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</si>
  <si>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</si>
  <si>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</si>
  <si>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</si>
  <si>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</si>
  <si>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</si>
  <si>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</si>
  <si>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</si>
  <si>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</si>
  <si>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</si>
  <si>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</si>
  <si>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</si>
  <si>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</si>
  <si>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</si>
  <si>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</si>
  <si>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</si>
  <si>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</si>
  <si>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</si>
  <si>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</si>
  <si>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</si>
  <si>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</si>
  <si>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</si>
  <si>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</si>
  <si>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</si>
  <si>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</si>
  <si>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</si>
  <si>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</si>
  <si>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</si>
  <si>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</si>
  <si>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</si>
  <si>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</si>
  <si>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</si>
  <si>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</si>
  <si>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</si>
  <si>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</si>
  <si>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</si>
  <si>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</si>
  <si>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</si>
  <si>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</si>
  <si>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</si>
  <si>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</si>
  <si>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</si>
  <si>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</si>
  <si>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</si>
  <si>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</si>
  <si>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</si>
  <si>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</si>
  <si>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</si>
  <si>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</si>
  <si>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</si>
  <si>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</si>
  <si>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</si>
  <si>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</si>
  <si>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</si>
  <si>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</si>
  <si>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</si>
  <si>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</si>
  <si>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</si>
  <si>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</si>
  <si>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</si>
  <si>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</si>
  <si>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</si>
  <si>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</si>
  <si>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</si>
  <si>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</si>
  <si>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</si>
  <si>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</si>
  <si>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</si>
  <si>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</si>
  <si>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</si>
  <si>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</si>
  <si>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</si>
  <si>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</si>
  <si>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</si>
  <si>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</si>
  <si>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</si>
  <si>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</si>
  <si>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</si>
  <si>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</si>
  <si>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</si>
  <si>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</si>
  <si>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</si>
  <si>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</si>
  <si>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</si>
  <si>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</si>
  <si>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</si>
  <si>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</si>
  <si>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</si>
  <si>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</si>
  <si>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</si>
  <si>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</si>
  <si>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</si>
  <si>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</si>
  <si>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</si>
  <si>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</si>
  <si>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</si>
  <si>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</si>
  <si>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</si>
  <si>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</si>
  <si>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</si>
  <si>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</si>
  <si>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</si>
  <si>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</si>
  <si>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</si>
  <si>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</si>
  <si>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</si>
  <si>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</si>
  <si>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</si>
  <si>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</si>
  <si>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</si>
  <si>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</si>
  <si>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</si>
  <si>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</si>
  <si>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</si>
  <si>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</si>
  <si>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</si>
  <si>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</si>
  <si>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</si>
  <si>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</si>
  <si>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</si>
  <si>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</si>
  <si>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</si>
  <si>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</si>
  <si>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</si>
  <si>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</si>
  <si>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</si>
  <si>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</si>
  <si>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</si>
  <si>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</si>
  <si>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</si>
  <si>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</si>
  <si>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</si>
  <si>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</si>
  <si>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</si>
  <si>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</si>
  <si>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</si>
  <si>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</si>
  <si>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</si>
  <si>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</si>
  <si>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</si>
  <si>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</si>
  <si>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</si>
  <si>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</si>
  <si>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</si>
  <si>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</si>
  <si>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</si>
  <si>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</si>
  <si>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</si>
  <si>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</si>
  <si>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</si>
  <si>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</si>
  <si>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</si>
  <si>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</si>
  <si>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</si>
  <si>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</si>
  <si>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</si>
  <si>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</si>
  <si>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</si>
  <si>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</si>
  <si>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</si>
  <si>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</si>
  <si>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</si>
  <si>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</si>
  <si>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</si>
  <si>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</si>
  <si>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</si>
  <si>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</si>
  <si>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</si>
  <si>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</si>
  <si>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</si>
  <si>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</si>
  <si>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</si>
  <si>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</si>
  <si>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</si>
  <si>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</si>
  <si>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</si>
  <si>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</si>
  <si>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</si>
  <si>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</si>
  <si>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</si>
  <si>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</si>
  <si>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</si>
  <si>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</si>
  <si>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</si>
  <si>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</si>
  <si>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</si>
  <si>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</si>
  <si>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</si>
  <si>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</si>
  <si>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</si>
  <si>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</si>
  <si>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</si>
  <si>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</si>
  <si>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</si>
  <si>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</si>
  <si>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</si>
  <si>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</si>
  <si>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</si>
  <si>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</si>
  <si>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</si>
  <si>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</si>
  <si>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</si>
  <si>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</si>
  <si>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</si>
  <si>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</si>
  <si>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</si>
  <si>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</si>
  <si>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</si>
  <si>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</si>
  <si>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</si>
  <si>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</si>
  <si>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</si>
  <si>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</si>
  <si>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</si>
  <si>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</si>
  <si>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</si>
  <si>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</si>
  <si>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</si>
  <si>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</si>
  <si>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</si>
  <si>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</si>
  <si>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</si>
  <si>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</si>
  <si>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</si>
  <si>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</si>
  <si>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</si>
  <si>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</si>
  <si>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</si>
  <si>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</si>
  <si>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</si>
  <si>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</si>
  <si>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</si>
  <si>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</si>
  <si>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</si>
  <si>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</si>
  <si>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</si>
  <si>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</si>
  <si>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</si>
  <si>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</si>
  <si>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</si>
  <si>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</si>
  <si>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</si>
  <si>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</si>
  <si>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</si>
  <si>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</si>
  <si>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</si>
  <si>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</si>
  <si>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</si>
  <si>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</si>
  <si>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</si>
  <si>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</si>
  <si>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</si>
  <si>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</si>
  <si>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</si>
  <si>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</si>
  <si>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</si>
  <si>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</si>
  <si>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</si>
  <si>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</si>
  <si>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</si>
  <si>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</si>
  <si>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</si>
  <si>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</si>
  <si>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</si>
  <si>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</si>
  <si>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</si>
  <si>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</si>
  <si>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</si>
  <si>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</si>
  <si>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</si>
  <si>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</si>
  <si>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</si>
  <si>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</si>
  <si>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</si>
  <si>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</si>
  <si>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</si>
  <si>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</si>
  <si>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</si>
  <si>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</si>
  <si>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</si>
  <si>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</si>
  <si>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</si>
  <si>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</si>
  <si>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</si>
  <si>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</si>
  <si>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</si>
  <si>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</si>
  <si>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</si>
  <si>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</si>
  <si>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</si>
  <si>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</si>
  <si>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</si>
  <si>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</si>
  <si>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</si>
  <si>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</si>
  <si>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</si>
  <si>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</si>
  <si>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</si>
  <si>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</si>
  <si>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</si>
  <si>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</si>
  <si>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</si>
  <si>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</si>
  <si>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</si>
  <si>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</si>
  <si>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</si>
  <si>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</si>
  <si>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</si>
  <si>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</si>
  <si>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</si>
  <si>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</si>
  <si>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</si>
  <si>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</si>
  <si>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</si>
  <si>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</si>
  <si>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</si>
  <si>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</si>
  <si>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</si>
  <si>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</si>
  <si>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</si>
  <si>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</si>
  <si>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</si>
  <si>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</si>
  <si>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</si>
  <si>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</si>
  <si>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</si>
  <si>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</si>
  <si>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</si>
  <si>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</si>
  <si>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</si>
  <si>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</si>
  <si>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</si>
  <si>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</si>
  <si>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</si>
  <si>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</si>
  <si>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</si>
  <si>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</si>
  <si>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</si>
  <si>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</si>
  <si>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</si>
  <si>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</si>
  <si>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</si>
  <si>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</si>
  <si>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</si>
  <si>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</si>
  <si>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</si>
  <si>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</si>
  <si>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</si>
  <si>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</si>
  <si>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</si>
  <si>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</si>
  <si>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</si>
  <si>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</si>
  <si>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</si>
  <si>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</si>
  <si>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</si>
  <si>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</si>
  <si>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</si>
  <si>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</si>
  <si>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</si>
  <si>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</si>
  <si>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</si>
  <si>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</si>
  <si>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</si>
  <si>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</si>
  <si>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</si>
  <si>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</si>
  <si>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</si>
  <si>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</si>
  <si>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</si>
  <si>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</si>
  <si>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</si>
  <si>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</si>
  <si>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</si>
  <si>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</si>
  <si>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</si>
  <si>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</si>
  <si>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</si>
  <si>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</si>
  <si>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</si>
  <si>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</si>
  <si>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</si>
  <si>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</si>
  <si>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</si>
  <si>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</si>
  <si>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</si>
  <si>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</si>
  <si>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</si>
  <si>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</si>
  <si>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</si>
  <si>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</si>
  <si>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</si>
  <si>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</si>
  <si>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</si>
  <si>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</si>
  <si>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</si>
  <si>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</si>
  <si>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</si>
  <si>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</si>
  <si>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</si>
  <si>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</si>
  <si>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</si>
  <si>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</si>
  <si>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</si>
  <si>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</si>
  <si>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</si>
  <si>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</si>
  <si>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</si>
  <si>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</si>
  <si>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</si>
  <si>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</si>
  <si>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</si>
  <si>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</si>
  <si>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</si>
  <si>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</si>
  <si>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</si>
  <si>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</si>
  <si>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</si>
  <si>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</si>
  <si>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</si>
  <si>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</si>
  <si>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</si>
  <si>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</si>
  <si>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</si>
  <si>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</si>
  <si>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</si>
  <si>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</si>
  <si>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</si>
  <si>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</si>
  <si>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</si>
  <si>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</si>
  <si>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</si>
  <si>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</si>
  <si>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</si>
  <si>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</si>
  <si>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</si>
  <si>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</si>
  <si>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</si>
  <si>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</si>
  <si>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</si>
  <si>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</si>
  <si>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</si>
  <si>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</si>
  <si>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</si>
  <si>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</si>
  <si>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</si>
  <si>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</si>
  <si>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</si>
  <si>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</si>
  <si>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</si>
  <si>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</si>
  <si>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</si>
  <si>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</si>
  <si>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</si>
  <si>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</si>
  <si>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</si>
  <si>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</si>
  <si>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</si>
  <si>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</si>
  <si>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</si>
  <si>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</si>
  <si>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</si>
  <si>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</si>
  <si>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</si>
  <si>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</si>
  <si>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</si>
  <si>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</si>
  <si>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</si>
  <si>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</si>
  <si>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</si>
  <si>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</si>
  <si>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</si>
  <si>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</si>
  <si>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</si>
  <si>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</si>
  <si>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</si>
  <si>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</si>
  <si>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</si>
  <si>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</si>
  <si>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</si>
  <si>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</si>
  <si>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</si>
  <si>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</si>
  <si>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</si>
  <si>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</si>
  <si>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</si>
  <si>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</si>
  <si>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</si>
  <si>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</si>
  <si>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</si>
  <si>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</si>
  <si>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</si>
  <si>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</si>
  <si>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</si>
  <si>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</si>
  <si>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</si>
  <si>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</si>
  <si>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</si>
  <si>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</si>
  <si>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</si>
  <si>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</si>
  <si>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</si>
  <si>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</si>
  <si>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</si>
  <si>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</si>
  <si>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</si>
  <si>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</si>
  <si>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</si>
  <si>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</si>
  <si>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</si>
  <si>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</si>
  <si>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</si>
  <si>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</si>
  <si>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</si>
  <si>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</si>
  <si>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</si>
  <si>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</si>
  <si>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</si>
  <si>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</si>
  <si>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</si>
  <si>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</si>
  <si>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</si>
  <si>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</si>
  <si>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</si>
  <si>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</si>
  <si>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</si>
  <si>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</si>
  <si>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</si>
  <si>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</si>
  <si>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</si>
  <si>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</si>
  <si>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</si>
  <si>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</si>
  <si>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</si>
  <si>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</si>
  <si>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</si>
  <si>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</si>
  <si>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</si>
  <si>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</si>
  <si>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</si>
  <si>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</si>
  <si>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</si>
  <si>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</si>
  <si>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</si>
  <si>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</si>
  <si>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</si>
  <si>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</si>
  <si>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</si>
  <si>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</si>
  <si>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</si>
  <si>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</si>
  <si>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</si>
  <si>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</si>
  <si>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</si>
  <si>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</si>
  <si>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</si>
  <si>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</si>
  <si>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</si>
  <si>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</si>
  <si>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</si>
  <si>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</si>
  <si>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</si>
  <si>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</si>
  <si>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</si>
  <si>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</si>
  <si>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</si>
  <si>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</si>
  <si>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</si>
  <si>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</si>
  <si>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</si>
  <si>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</si>
  <si>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</si>
  <si>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</si>
  <si>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</si>
  <si>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</si>
  <si>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</si>
  <si>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</si>
  <si>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</si>
  <si>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</si>
  <si>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</si>
  <si>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</si>
  <si>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</si>
  <si>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</si>
  <si>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</si>
  <si>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</si>
  <si>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</si>
  <si>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</si>
  <si>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</si>
  <si>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</si>
  <si>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</si>
  <si>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</si>
  <si>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</si>
  <si>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</si>
  <si>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</si>
  <si>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</si>
  <si>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</si>
  <si>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</si>
  <si>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</si>
  <si>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</si>
  <si>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</si>
  <si>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</si>
  <si>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</si>
  <si>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</si>
  <si>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</si>
  <si>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</si>
  <si>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</si>
  <si>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</si>
  <si>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</si>
  <si>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</si>
  <si>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</si>
  <si>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</si>
  <si>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</si>
  <si>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</si>
  <si>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</si>
  <si>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</si>
  <si>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</si>
  <si>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</si>
  <si>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</si>
  <si>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</si>
  <si>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</si>
  <si>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</si>
  <si>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</si>
  <si>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</si>
  <si>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</si>
  <si>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</si>
  <si>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</si>
  <si>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</si>
  <si>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</si>
  <si>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</si>
  <si>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</si>
  <si>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</si>
  <si>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</si>
  <si>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</si>
  <si>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</si>
  <si>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</si>
  <si>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</si>
  <si>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</si>
  <si>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</si>
  <si>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</si>
  <si>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</si>
  <si>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</si>
  <si>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</si>
  <si>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</si>
  <si>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</si>
  <si>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</si>
  <si>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</si>
  <si>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</si>
  <si>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</si>
  <si>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</si>
  <si>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</si>
  <si>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</si>
  <si>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</si>
  <si>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</si>
  <si>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</si>
  <si>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</si>
  <si>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</si>
  <si>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</si>
  <si>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</si>
  <si>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</si>
  <si>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</si>
  <si>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</si>
  <si>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</si>
  <si>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</si>
  <si>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</si>
  <si>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</si>
  <si>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</si>
  <si>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</si>
  <si>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</si>
  <si>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</si>
  <si>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</si>
  <si>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</si>
  <si>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</si>
  <si>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</si>
  <si>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</si>
  <si>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</si>
  <si>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</si>
  <si>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</si>
  <si>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</si>
  <si>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</si>
  <si>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</si>
  <si>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</si>
  <si>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</si>
  <si>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</si>
  <si>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</si>
  <si>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</si>
  <si>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</si>
  <si>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</si>
  <si>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</si>
  <si>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</si>
  <si>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</si>
  <si>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</si>
  <si>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</si>
  <si>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</si>
  <si>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</si>
  <si>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</si>
  <si>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</si>
  <si>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</si>
  <si>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</si>
  <si>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</si>
  <si>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</si>
  <si>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</si>
  <si>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</si>
  <si>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</si>
  <si>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</si>
  <si>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</si>
  <si>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</si>
  <si>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</si>
  <si>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</si>
  <si>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</si>
  <si>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</si>
  <si>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</si>
  <si>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</si>
  <si>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</si>
  <si>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</si>
  <si>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</si>
  <si>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</si>
  <si>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</si>
  <si>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</si>
  <si>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</si>
  <si>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</si>
  <si>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</si>
  <si>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</si>
  <si>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</si>
  <si>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</si>
  <si>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</si>
  <si>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</si>
  <si>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</si>
  <si>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</si>
  <si>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</si>
  <si>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</si>
  <si>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</si>
  <si>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</si>
  <si>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</si>
  <si>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</si>
  <si>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</si>
  <si>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</si>
  <si>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</si>
  <si>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</si>
  <si>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</si>
  <si>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</si>
  <si>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</si>
  <si>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</si>
  <si>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</si>
  <si>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</si>
  <si>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</si>
  <si>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</si>
  <si>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</si>
  <si>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</si>
  <si>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</si>
  <si>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</si>
  <si>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</si>
  <si>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</si>
  <si>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</si>
  <si>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</si>
  <si>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</si>
  <si>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</si>
  <si>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</si>
  <si>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</si>
  <si>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</si>
  <si>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</si>
  <si>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</si>
  <si>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</si>
  <si>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</si>
  <si>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</si>
  <si>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</si>
  <si>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</si>
  <si>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</si>
  <si>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</si>
  <si>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</si>
  <si>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</si>
  <si>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</si>
  <si>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</si>
  <si>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</si>
  <si>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</si>
  <si>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</si>
  <si>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</si>
  <si>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</si>
  <si>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</si>
  <si>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</si>
  <si>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</si>
  <si>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</si>
  <si>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</si>
  <si>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</si>
  <si>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</si>
  <si>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</si>
  <si>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</si>
  <si>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</si>
  <si>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</si>
  <si>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</si>
  <si>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</si>
  <si>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</si>
  <si>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</si>
  <si>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</si>
  <si>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</si>
  <si>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</si>
  <si>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</si>
  <si>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</si>
  <si>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</si>
  <si>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</si>
  <si>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</si>
  <si>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</si>
  <si>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</si>
  <si>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</si>
  <si>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</si>
  <si>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</si>
  <si>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</si>
  <si>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</si>
  <si>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</si>
  <si>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</si>
  <si>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</si>
  <si>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</si>
  <si>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</si>
  <si>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</si>
  <si>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</si>
  <si>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</si>
  <si>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</si>
  <si>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</si>
  <si>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</si>
  <si>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</si>
  <si>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</si>
  <si>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</si>
  <si>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</si>
  <si>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</si>
  <si>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</si>
  <si>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</si>
  <si>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</si>
  <si>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</si>
  <si>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</si>
  <si>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</si>
  <si>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</si>
  <si>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</si>
  <si>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</si>
  <si>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</si>
  <si>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</si>
  <si>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</si>
  <si>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</si>
  <si>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</si>
  <si>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</si>
  <si>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</si>
  <si>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</si>
  <si>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</si>
  <si>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</si>
  <si>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</si>
  <si>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</si>
  <si>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</si>
  <si>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</si>
  <si>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</si>
  <si>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</si>
  <si>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</si>
  <si>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</si>
  <si>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</si>
  <si>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</si>
  <si>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</si>
  <si>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</si>
  <si>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</si>
  <si>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</si>
  <si>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</si>
  <si>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</si>
  <si>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</si>
  <si>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</si>
  <si>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</si>
  <si>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</si>
  <si>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</si>
  <si>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</si>
  <si>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</si>
  <si>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</si>
  <si>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</si>
  <si>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</si>
  <si>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</si>
  <si>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</si>
  <si>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</si>
  <si>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</si>
  <si>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</si>
  <si>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</si>
  <si>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</si>
  <si>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</si>
  <si>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</si>
  <si>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</si>
  <si>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</si>
  <si>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</si>
  <si>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</si>
  <si>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</si>
  <si>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</si>
  <si>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</si>
  <si>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</si>
  <si>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</si>
  <si>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</si>
  <si>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</si>
  <si>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</si>
  <si>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</si>
  <si>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</si>
  <si>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</si>
  <si>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</si>
  <si>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</si>
  <si>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</si>
  <si>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</si>
  <si>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</si>
  <si>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</si>
  <si>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</si>
  <si>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</si>
  <si>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</si>
  <si>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</si>
  <si>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</si>
  <si>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</si>
  <si>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</si>
  <si>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</si>
  <si>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</si>
  <si>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</si>
  <si>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</si>
  <si>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</si>
  <si>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</si>
  <si>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</si>
  <si>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</si>
  <si>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</si>
  <si>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</si>
  <si>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</si>
  <si>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</si>
  <si>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</si>
  <si>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</si>
  <si>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</si>
  <si>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</si>
  <si>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</si>
  <si>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</si>
  <si>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</si>
  <si>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</si>
  <si>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</si>
  <si>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</si>
  <si>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</si>
  <si>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</si>
  <si>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</si>
  <si>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</si>
  <si>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</si>
  <si>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</si>
  <si>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</si>
  <si>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</si>
  <si>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</si>
  <si>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</si>
  <si>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</si>
  <si>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</si>
  <si>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</si>
  <si>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</si>
  <si>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</si>
  <si>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</si>
  <si>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</si>
  <si>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</si>
  <si>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</si>
  <si>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</si>
  <si>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</si>
  <si>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</si>
  <si>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</si>
  <si>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</si>
  <si>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</si>
  <si>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</si>
  <si>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</si>
  <si>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</si>
  <si>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</si>
  <si>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</si>
  <si>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</si>
  <si>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</si>
  <si>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</si>
  <si>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</si>
  <si>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</si>
  <si>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</si>
  <si>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</si>
  <si>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</si>
  <si>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</si>
  <si>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</si>
  <si>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</si>
  <si>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</si>
  <si>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</si>
  <si>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</si>
  <si>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</si>
  <si>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</si>
  <si>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</si>
  <si>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</si>
  <si>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</si>
  <si>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</si>
  <si>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</si>
  <si>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</si>
  <si>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</si>
  <si>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</si>
  <si>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</si>
  <si>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</si>
  <si>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</si>
  <si>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</si>
  <si>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</si>
  <si>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</si>
  <si>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</si>
  <si>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</si>
  <si>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</si>
  <si>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</si>
  <si>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</si>
  <si>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</si>
  <si>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</si>
  <si>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</si>
  <si>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</si>
  <si>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</si>
  <si>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</si>
  <si>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</si>
  <si>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</si>
  <si>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</si>
  <si>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</si>
  <si>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</si>
  <si>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</si>
  <si>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</si>
  <si>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</si>
  <si>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</si>
  <si>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</si>
  <si>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</si>
  <si>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</si>
  <si>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</si>
  <si>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</si>
  <si>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</si>
  <si>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</si>
  <si>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</si>
  <si>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</si>
  <si>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</si>
  <si>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</si>
  <si>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</si>
  <si>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</si>
  <si>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</si>
  <si>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</si>
  <si>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</si>
  <si>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</si>
  <si>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</si>
  <si>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</si>
  <si>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</si>
  <si>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</si>
  <si>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</si>
  <si>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</si>
  <si>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</si>
  <si>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</si>
  <si>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</si>
  <si>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</si>
  <si>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</si>
  <si>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</si>
  <si>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</si>
  <si>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</si>
  <si>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</si>
  <si>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</si>
  <si>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</si>
  <si>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</si>
  <si>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</si>
  <si>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</si>
  <si>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</si>
  <si>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</si>
  <si>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</si>
  <si>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</si>
  <si>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</si>
  <si>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</si>
  <si>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</si>
  <si>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</si>
  <si>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</si>
  <si>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</si>
  <si>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</si>
  <si>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</si>
  <si>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</si>
  <si>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</si>
  <si>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</si>
  <si>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</si>
  <si>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</si>
  <si>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</si>
  <si>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</si>
  <si>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</si>
  <si>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</si>
  <si>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</si>
  <si>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</si>
  <si>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</si>
  <si>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</si>
  <si>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</si>
  <si>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</si>
  <si>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</si>
  <si>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</si>
  <si>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</si>
  <si>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</si>
  <si>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</si>
  <si>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</si>
  <si>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</si>
  <si>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</si>
  <si>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</si>
  <si>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</si>
  <si>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</si>
  <si>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</si>
  <si>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</si>
  <si>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</si>
  <si>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</si>
  <si>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</si>
  <si>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</si>
  <si>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</si>
  <si>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</si>
  <si>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</si>
  <si>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</si>
  <si>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</si>
  <si>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</si>
  <si>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</si>
  <si>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</si>
  <si>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</si>
  <si>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</si>
  <si>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</si>
  <si>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</si>
  <si>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</si>
  <si>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</si>
  <si>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</si>
  <si>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</si>
  <si>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</si>
  <si>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</si>
  <si>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</si>
  <si>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</si>
  <si>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</si>
  <si>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</si>
  <si>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</si>
  <si>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</si>
  <si>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</si>
  <si>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</si>
  <si>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</si>
  <si>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</si>
  <si>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</si>
  <si>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</si>
  <si>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</si>
  <si>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</si>
  <si>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</si>
  <si>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</si>
  <si>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</si>
  <si>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</si>
  <si>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</si>
  <si>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</si>
  <si>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</si>
  <si>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</si>
  <si>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</si>
  <si>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</si>
  <si>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</si>
  <si>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</si>
  <si>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</si>
  <si>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</si>
  <si>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</si>
  <si>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</si>
  <si>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</si>
  <si>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</si>
  <si>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</si>
  <si>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</si>
  <si>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</si>
  <si>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</si>
  <si>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</si>
  <si>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</si>
  <si>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</si>
  <si>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</si>
  <si>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</si>
  <si>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</si>
  <si>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</si>
  <si>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</si>
  <si>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</si>
  <si>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</si>
  <si>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</si>
  <si>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</si>
  <si>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</si>
  <si>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</si>
  <si>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</si>
  <si>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</si>
  <si>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</si>
  <si>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</si>
  <si>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</si>
  <si>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</si>
  <si>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</si>
  <si>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</si>
  <si>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</si>
  <si>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</si>
  <si>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</si>
  <si>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</si>
  <si>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</si>
  <si>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</si>
  <si>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</si>
  <si>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</si>
  <si>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</si>
  <si>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</si>
  <si>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</si>
  <si>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</si>
  <si>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</si>
  <si>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</si>
  <si>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</si>
  <si>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</si>
  <si>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</si>
  <si>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</si>
  <si>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</si>
  <si>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</si>
  <si>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</si>
  <si>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</si>
  <si>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</si>
  <si>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</si>
  <si>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</si>
  <si>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</si>
  <si>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</si>
  <si>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</si>
  <si>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</si>
  <si>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</si>
  <si>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</si>
  <si>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</si>
  <si>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</si>
  <si>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</si>
  <si>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</si>
  <si>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</si>
  <si>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</si>
  <si>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</si>
  <si>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</si>
  <si>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</si>
  <si>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</si>
  <si>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</si>
  <si>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</si>
  <si>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</si>
  <si>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</si>
  <si>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</si>
  <si>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</si>
  <si>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</si>
  <si>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</si>
  <si>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</si>
  <si>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</si>
  <si>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</si>
  <si>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</si>
  <si>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</si>
  <si>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</si>
  <si>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</si>
  <si>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</si>
  <si>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</si>
  <si>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</si>
  <si>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</si>
  <si>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</si>
  <si>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</si>
  <si>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</si>
  <si>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</si>
  <si>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</si>
  <si>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</si>
  <si>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</si>
  <si>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</si>
  <si>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</si>
  <si>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</si>
  <si>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</si>
  <si>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</si>
  <si>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</si>
  <si>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</si>
  <si>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</si>
  <si>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</si>
  <si>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</si>
  <si>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</si>
  <si>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</si>
  <si>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</si>
  <si>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</si>
  <si>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</si>
  <si>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</si>
  <si>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</si>
  <si>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</si>
  <si>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</si>
  <si>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</si>
  <si>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</si>
  <si>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</si>
  <si>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</si>
  <si>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</si>
  <si>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</si>
  <si>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</si>
  <si>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</si>
  <si>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</si>
  <si>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</si>
  <si>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</si>
  <si>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</si>
  <si>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</si>
  <si>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</si>
  <si>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</si>
  <si>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</si>
  <si>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</si>
  <si>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</si>
  <si>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</si>
  <si>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</si>
  <si>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</si>
  <si>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</si>
  <si>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</si>
  <si>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</si>
  <si>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</si>
  <si>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</si>
  <si>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</si>
  <si>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</si>
  <si>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</si>
  <si>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</si>
  <si>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</si>
  <si>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</si>
  <si>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</si>
  <si>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</si>
  <si>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</si>
  <si>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</si>
  <si>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</si>
  <si>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</si>
  <si>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</si>
  <si>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</si>
  <si>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</si>
  <si>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</si>
  <si>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</si>
  <si>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</si>
  <si>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</si>
  <si>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</si>
  <si>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</si>
  <si>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</si>
  <si>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</si>
  <si>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</si>
  <si>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</si>
  <si>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</si>
  <si>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</si>
  <si>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</si>
  <si>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</si>
  <si>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</si>
  <si>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</si>
  <si>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</si>
  <si>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</si>
  <si>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</si>
  <si>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</si>
  <si>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</si>
  <si>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</si>
  <si>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</si>
  <si>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</si>
  <si>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</si>
  <si>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</si>
  <si>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</si>
  <si>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</si>
  <si>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</si>
  <si>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</si>
  <si>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</si>
  <si>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</si>
  <si>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</si>
  <si>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</si>
  <si>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</si>
  <si>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</si>
  <si>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</si>
  <si>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</si>
  <si>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</si>
  <si>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</si>
  <si>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</si>
  <si>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</si>
  <si>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</si>
  <si>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</si>
  <si>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</si>
  <si>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</si>
  <si>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</si>
  <si>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</si>
  <si>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</si>
  <si>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</si>
  <si>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</si>
  <si>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</si>
  <si>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</si>
  <si>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</si>
  <si>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</si>
  <si>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</si>
  <si>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</si>
  <si>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</si>
  <si>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</si>
  <si>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</si>
  <si>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</si>
  <si>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</si>
  <si>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</si>
  <si>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</si>
  <si>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</si>
  <si>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</si>
  <si>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</si>
  <si>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</si>
  <si>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</si>
  <si>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</si>
  <si>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</si>
  <si>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</si>
  <si>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</si>
  <si>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</si>
  <si>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</si>
  <si>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</si>
  <si>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</si>
  <si>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</si>
  <si>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</si>
  <si>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</si>
  <si>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</si>
  <si>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</si>
  <si>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</si>
  <si>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</si>
  <si>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</si>
  <si>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</si>
  <si>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</si>
  <si>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</si>
  <si>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</si>
  <si>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</si>
  <si>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</si>
  <si>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</si>
  <si>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</si>
  <si>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</si>
  <si>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</si>
  <si>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</si>
  <si>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</si>
  <si>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</si>
  <si>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</si>
  <si>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</si>
  <si>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</si>
  <si>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</si>
  <si>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</si>
  <si>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</si>
  <si>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</si>
  <si>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</si>
  <si>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</si>
  <si>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</si>
  <si>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</si>
  <si>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</si>
  <si>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</si>
  <si>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</si>
  <si>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</si>
  <si>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</si>
  <si>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</si>
  <si>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</si>
  <si>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</si>
  <si>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</si>
  <si>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</si>
  <si>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</si>
  <si>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</si>
  <si>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</si>
  <si>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</si>
  <si>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</si>
  <si>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</si>
  <si>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</si>
  <si>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</si>
  <si>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</si>
  <si>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</si>
  <si>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</si>
  <si>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</si>
  <si>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</si>
  <si>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</si>
  <si>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</si>
  <si>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</si>
  <si>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</si>
  <si>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</si>
  <si>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</si>
  <si>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</si>
  <si>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</si>
  <si>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</si>
  <si>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</si>
  <si>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</si>
  <si>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</si>
  <si>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</si>
  <si>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</si>
  <si>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</si>
  <si>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</si>
  <si>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</si>
  <si>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</si>
  <si>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</si>
  <si>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</si>
  <si>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</si>
  <si>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</si>
  <si>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</si>
  <si>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</si>
  <si>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</si>
  <si>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</si>
  <si>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</si>
  <si>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</si>
  <si>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</si>
  <si>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</si>
  <si>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</si>
  <si>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</si>
  <si>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</si>
  <si>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</si>
  <si>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</si>
  <si>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</si>
  <si>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</si>
  <si>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</si>
  <si>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</si>
  <si>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</si>
  <si>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</si>
  <si>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</si>
  <si>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</si>
  <si>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</si>
  <si>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</si>
  <si>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</si>
  <si>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</si>
  <si>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</si>
  <si>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</si>
  <si>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</si>
  <si>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</si>
  <si>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</si>
  <si>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</si>
  <si>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</si>
  <si>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</si>
  <si>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</si>
  <si>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</si>
  <si>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</si>
  <si>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</si>
  <si>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</si>
  <si>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</si>
  <si>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</si>
  <si>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</si>
  <si>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</si>
  <si>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</si>
  <si>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</si>
  <si>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</si>
  <si>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</si>
  <si>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</si>
  <si>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</si>
  <si>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</si>
  <si>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</si>
  <si>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</si>
  <si>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</si>
  <si>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</si>
  <si>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</si>
  <si>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</si>
  <si>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</si>
  <si>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</si>
  <si>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</si>
  <si>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</si>
  <si>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</si>
  <si>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</si>
  <si>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</si>
  <si>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</si>
  <si>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</si>
  <si>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</si>
  <si>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</si>
  <si>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</si>
  <si>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</si>
  <si>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</si>
  <si>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</si>
  <si>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</si>
  <si>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</si>
  <si>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</si>
  <si>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</si>
  <si>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</si>
  <si>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</si>
  <si>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</si>
  <si>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</si>
  <si>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</si>
  <si>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</si>
  <si>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</si>
  <si>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</si>
  <si>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</si>
  <si>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</si>
  <si>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</si>
  <si>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</si>
  <si>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</si>
  <si>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</si>
  <si>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</si>
  <si>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</si>
  <si>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</si>
  <si>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</si>
  <si>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</si>
  <si>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</si>
  <si>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</si>
  <si>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</si>
  <si>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</si>
  <si>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</si>
  <si>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</si>
  <si>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</si>
  <si>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</si>
  <si>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</si>
  <si>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</si>
  <si>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</si>
  <si>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</si>
  <si>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</si>
  <si>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</si>
  <si>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</si>
  <si>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</si>
  <si>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</si>
  <si>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</si>
  <si>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</si>
  <si>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</si>
  <si>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</si>
  <si>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</si>
  <si>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</si>
  <si>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</si>
  <si>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</si>
  <si>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</si>
  <si>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</si>
  <si>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</si>
  <si>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</si>
  <si>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</si>
  <si>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</si>
  <si>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</si>
  <si>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</si>
  <si>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</si>
  <si>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</si>
  <si>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</si>
  <si>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</si>
  <si>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</si>
  <si>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</si>
  <si>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</si>
  <si>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</si>
  <si>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</si>
  <si>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</si>
  <si>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</si>
  <si>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</si>
  <si>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</si>
  <si>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</si>
  <si>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</si>
  <si>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</si>
  <si>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</si>
  <si>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</si>
  <si>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</si>
  <si>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</si>
  <si>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</si>
  <si>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</si>
  <si>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</si>
  <si>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</si>
  <si>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</si>
  <si>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</si>
  <si>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</si>
  <si>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</si>
  <si>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</si>
  <si>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</si>
  <si>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</si>
  <si>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</si>
  <si>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</si>
  <si>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</si>
  <si>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</si>
  <si>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</si>
  <si>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</si>
  <si>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</si>
  <si>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</si>
  <si>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</si>
  <si>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</si>
  <si>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</si>
  <si>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</si>
  <si>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</si>
  <si>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</si>
  <si>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</si>
  <si>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</si>
  <si>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</si>
  <si>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</si>
  <si>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</si>
  <si>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</si>
  <si>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</si>
  <si>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</si>
  <si>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</si>
  <si>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</si>
  <si>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</si>
  <si>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</si>
  <si>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</si>
  <si>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</si>
  <si>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</si>
  <si>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</si>
  <si>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</si>
  <si>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</si>
  <si>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</si>
  <si>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</si>
  <si>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</si>
  <si>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</si>
  <si>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</si>
  <si>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</si>
  <si>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</si>
  <si>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</si>
  <si>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</si>
  <si>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</si>
  <si>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</si>
  <si>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</si>
  <si>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</si>
  <si>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</si>
  <si>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</si>
  <si>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</si>
  <si>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</si>
  <si>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</si>
  <si>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</si>
  <si>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</si>
  <si>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</si>
  <si>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</si>
  <si>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</si>
  <si>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</si>
  <si>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</si>
  <si>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</si>
  <si>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</si>
  <si>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</si>
  <si>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</si>
  <si>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</si>
  <si>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</si>
  <si>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</si>
  <si>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</si>
  <si>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</si>
  <si>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</si>
  <si>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</si>
  <si>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</si>
  <si>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</si>
  <si>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</si>
  <si>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</si>
  <si>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</si>
  <si>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</si>
  <si>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</si>
  <si>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</si>
  <si>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</si>
  <si>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</si>
  <si>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</si>
  <si>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</si>
  <si>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</si>
  <si>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</si>
  <si>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</si>
  <si>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</si>
  <si>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</si>
  <si>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</si>
  <si>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</si>
  <si>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</si>
  <si>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</si>
  <si>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</si>
  <si>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</si>
  <si>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</si>
  <si>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</si>
  <si>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</si>
  <si>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</si>
  <si>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</si>
  <si>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</si>
  <si>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</si>
  <si>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</si>
  <si>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</si>
  <si>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</si>
  <si>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</si>
  <si>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</si>
  <si>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</si>
  <si>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</si>
  <si>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</si>
  <si>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</si>
  <si>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</si>
  <si>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</si>
  <si>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</si>
  <si>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</si>
  <si>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</si>
  <si>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</si>
  <si>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</si>
  <si>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</si>
  <si>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</si>
  <si>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</si>
  <si>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</si>
  <si>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</si>
  <si>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</si>
  <si>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</si>
  <si>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</si>
  <si>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</si>
  <si>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</si>
  <si>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</si>
  <si>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</si>
  <si>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</si>
  <si>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</si>
  <si>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</si>
  <si>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</si>
  <si>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</si>
  <si>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</si>
  <si>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</si>
  <si>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</si>
  <si>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</si>
  <si>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</si>
  <si>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</si>
  <si>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</si>
  <si>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</si>
  <si>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</si>
  <si>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</si>
  <si>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</si>
  <si>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</si>
  <si>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</si>
  <si>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</si>
  <si>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</si>
  <si>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</si>
  <si>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</si>
  <si>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</si>
  <si>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</si>
  <si>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</si>
  <si>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</si>
  <si>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</si>
  <si>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</si>
  <si>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</si>
  <si>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</si>
  <si>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</si>
  <si>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</si>
  <si>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</si>
  <si>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</si>
  <si>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</si>
  <si>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</si>
  <si>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</si>
  <si>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</si>
  <si>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</si>
  <si>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</si>
  <si>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</si>
  <si>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</si>
  <si>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</si>
  <si>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</si>
  <si>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</si>
  <si>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</si>
  <si>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</si>
  <si>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</si>
  <si>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</si>
  <si>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</si>
  <si>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</si>
  <si>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</si>
  <si>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</si>
  <si>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</si>
  <si>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</si>
  <si>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</si>
  <si>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</si>
  <si>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</si>
  <si>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</si>
  <si>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</si>
  <si>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</si>
  <si>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</si>
  <si>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</si>
  <si>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</si>
  <si>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</si>
  <si>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</si>
  <si>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</si>
  <si>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</si>
  <si>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</si>
  <si>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</si>
  <si>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</si>
  <si>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</si>
  <si>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</si>
  <si>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</si>
  <si>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</si>
  <si>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</si>
  <si>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</si>
  <si>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</si>
  <si>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</si>
  <si>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</si>
  <si>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</si>
  <si>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</si>
  <si>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</si>
  <si>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</si>
  <si>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</si>
  <si>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</si>
  <si>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</si>
  <si>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</si>
  <si>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</si>
  <si>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</si>
  <si>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</si>
  <si>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</si>
  <si>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</si>
  <si>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</si>
  <si>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</si>
  <si>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</si>
  <si>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</si>
  <si>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</si>
  <si>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</si>
  <si>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</si>
  <si>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</si>
  <si>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</si>
  <si>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</si>
  <si>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</si>
  <si>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</si>
  <si>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</si>
  <si>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</si>
  <si>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</si>
  <si>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</si>
  <si>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</si>
  <si>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</si>
  <si>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</si>
  <si>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</si>
  <si>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</si>
  <si>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</si>
  <si>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</si>
  <si>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</si>
  <si>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</si>
  <si>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</si>
  <si>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</si>
  <si>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</si>
  <si>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</si>
  <si>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</si>
  <si>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</si>
  <si>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</si>
  <si>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</si>
  <si>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</si>
  <si>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</si>
  <si>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</si>
  <si>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</si>
  <si>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</si>
  <si>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</si>
  <si>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</si>
  <si>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</si>
  <si>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</si>
  <si>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</si>
  <si>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</si>
  <si>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</si>
  <si>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</si>
  <si>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</si>
  <si>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</si>
  <si>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</si>
  <si>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</si>
  <si>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</si>
  <si>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</si>
  <si>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</si>
  <si>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</si>
  <si>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</si>
  <si>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</si>
  <si>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</si>
  <si>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</si>
  <si>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</si>
  <si>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</si>
  <si>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</si>
  <si>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</si>
  <si>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</si>
  <si>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</si>
  <si>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</si>
  <si>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</si>
  <si>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</si>
  <si>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</si>
  <si>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</si>
  <si>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</si>
  <si>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</si>
  <si>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</si>
  <si>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</si>
  <si>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</si>
  <si>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</si>
  <si>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</si>
  <si>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</si>
  <si>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</si>
  <si>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</si>
  <si>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</si>
  <si>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</si>
  <si>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</si>
  <si>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</si>
  <si>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</si>
  <si>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</si>
  <si>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</si>
  <si>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</si>
  <si>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</si>
  <si>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</si>
  <si>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</si>
  <si>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</si>
  <si>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</si>
  <si>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</si>
  <si>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</si>
  <si>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</si>
  <si>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</si>
  <si>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</si>
  <si>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</si>
  <si>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</si>
  <si>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</si>
  <si>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</si>
  <si>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</si>
  <si>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</si>
  <si>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</si>
  <si>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</si>
  <si>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</si>
  <si>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</si>
  <si>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</si>
  <si>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</si>
  <si>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</si>
  <si>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</si>
  <si>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</si>
  <si>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</si>
  <si>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</si>
  <si>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</si>
  <si>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</si>
  <si>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</si>
  <si>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</si>
  <si>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</si>
  <si>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</si>
  <si>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</si>
  <si>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</si>
  <si>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</si>
  <si>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</si>
  <si>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</si>
  <si>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</si>
  <si>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</si>
  <si>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</si>
  <si>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</si>
  <si>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</si>
  <si>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</si>
  <si>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</si>
  <si>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</si>
  <si>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</si>
  <si>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</si>
  <si>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</si>
  <si>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</si>
  <si>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</si>
  <si>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</si>
  <si>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</si>
  <si>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</si>
  <si>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</si>
  <si>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</si>
  <si>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</si>
  <si>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</si>
  <si>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</si>
  <si>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</si>
  <si>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</si>
  <si>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</si>
  <si>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</si>
  <si>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</si>
  <si>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</si>
  <si>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</si>
  <si>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</si>
  <si>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</si>
  <si>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</si>
  <si>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</si>
  <si>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</si>
  <si>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</si>
  <si>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</si>
  <si>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</si>
  <si>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</si>
  <si>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</si>
  <si>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</si>
  <si>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</si>
  <si>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</si>
  <si>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</si>
  <si>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</si>
  <si>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</si>
  <si>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</si>
  <si>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</si>
  <si>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</si>
  <si>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</si>
  <si>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</si>
  <si>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</si>
  <si>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</si>
  <si>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</si>
  <si>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</si>
  <si>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</si>
  <si>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</si>
  <si>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</si>
  <si>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</si>
  <si>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</si>
  <si>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</si>
  <si>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</si>
  <si>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</si>
  <si>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</si>
  <si>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</si>
  <si>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</si>
  <si>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</si>
  <si>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</si>
  <si>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</si>
  <si>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</si>
  <si>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</si>
  <si>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</si>
  <si>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</si>
  <si>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</si>
  <si>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</si>
  <si>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</si>
  <si>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</si>
  <si>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</si>
  <si>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</si>
  <si>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</si>
  <si>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</si>
  <si>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</si>
  <si>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</si>
  <si>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</si>
  <si>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</si>
  <si>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</si>
  <si>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</si>
  <si>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</si>
  <si>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</si>
  <si>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</si>
  <si>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</si>
  <si>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</si>
  <si>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</si>
  <si>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</si>
  <si>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</si>
  <si>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</si>
  <si>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</si>
  <si>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</si>
  <si>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</si>
  <si>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</si>
  <si>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</si>
  <si>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</si>
  <si>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</si>
  <si>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</si>
  <si>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</si>
  <si>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</si>
  <si>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</si>
  <si>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</si>
  <si>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</si>
  <si>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</si>
  <si>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</si>
  <si>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</si>
  <si>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</si>
  <si>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</si>
  <si>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</si>
  <si>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</si>
  <si>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</si>
  <si>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</si>
  <si>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</si>
  <si>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</si>
  <si>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</si>
  <si>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</si>
  <si>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</si>
  <si>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</si>
  <si>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</si>
  <si>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</si>
  <si>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</si>
  <si>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</si>
  <si>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</si>
  <si>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</si>
  <si>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</si>
  <si>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</si>
  <si>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</si>
  <si>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</si>
  <si>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</si>
  <si>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</si>
  <si>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</si>
  <si>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</si>
  <si>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</si>
  <si>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</si>
  <si>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</si>
  <si>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</si>
  <si>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</si>
  <si>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</si>
  <si>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</si>
  <si>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</si>
  <si>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</si>
  <si>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</si>
  <si>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</si>
  <si>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</si>
  <si>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</si>
  <si>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</si>
  <si>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</si>
  <si>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</si>
  <si>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</si>
  <si>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</si>
  <si>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</si>
  <si>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</si>
  <si>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</si>
  <si>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</si>
  <si>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</si>
  <si>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</si>
  <si>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</si>
  <si>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</si>
  <si>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</si>
  <si>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</si>
  <si>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</si>
  <si>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</si>
  <si>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</si>
  <si>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</si>
  <si>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</si>
  <si>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</si>
  <si>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</si>
  <si>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</si>
  <si>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</si>
  <si>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</si>
  <si>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</si>
  <si>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</si>
  <si>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</si>
  <si>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</si>
  <si>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</si>
  <si>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</si>
  <si>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</si>
  <si>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</si>
  <si>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</si>
  <si>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</si>
  <si>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</si>
  <si>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</si>
  <si>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</si>
  <si>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</si>
  <si>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</si>
  <si>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</si>
  <si>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</si>
  <si>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</si>
  <si>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</si>
  <si>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</si>
  <si>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</si>
  <si>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</si>
  <si>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</si>
  <si>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</si>
  <si>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</si>
  <si>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</si>
  <si>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</si>
  <si>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</si>
  <si>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</si>
  <si>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</si>
  <si>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</si>
  <si>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</si>
  <si>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</si>
  <si>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</si>
  <si>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</si>
  <si>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</si>
  <si>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</si>
  <si>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</si>
  <si>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</si>
  <si>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</si>
  <si>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</si>
  <si>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</si>
  <si>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</si>
  <si>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</si>
  <si>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</si>
  <si>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</si>
  <si>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</si>
  <si>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</si>
  <si>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</si>
  <si>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</si>
  <si>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</si>
  <si>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</si>
  <si>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</si>
  <si>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</si>
  <si>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</si>
  <si>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</si>
  <si>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</si>
  <si>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</si>
  <si>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</si>
  <si>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</si>
  <si>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</si>
  <si>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</si>
  <si>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</si>
  <si>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</si>
  <si>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</si>
  <si>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</si>
  <si>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</si>
  <si>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</si>
  <si>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</si>
  <si>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</si>
  <si>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</si>
  <si>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</si>
  <si>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</si>
  <si>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</si>
  <si>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</si>
  <si>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</si>
  <si>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</si>
  <si>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</si>
  <si>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</si>
  <si>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</si>
  <si>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</si>
  <si>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</si>
  <si>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</si>
  <si>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</si>
  <si>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</si>
  <si>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</si>
  <si>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</si>
  <si>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</si>
  <si>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</si>
  <si>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</si>
  <si>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</si>
  <si>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</si>
  <si>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</si>
  <si>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</si>
  <si>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</si>
  <si>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</si>
  <si>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</si>
  <si>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</si>
  <si>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</si>
  <si>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</si>
  <si>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</si>
  <si>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</si>
  <si>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</si>
  <si>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</si>
  <si>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</si>
  <si>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</si>
  <si>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</si>
  <si>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</si>
  <si>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</si>
  <si>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</si>
  <si>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</si>
  <si>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</si>
  <si>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</si>
  <si>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</si>
  <si>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</si>
  <si>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</si>
  <si>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</si>
  <si>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</si>
  <si>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</si>
  <si>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</si>
  <si>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</si>
  <si>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</si>
  <si>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</si>
  <si>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</si>
  <si>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</si>
  <si>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</si>
  <si>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</si>
  <si>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</si>
  <si>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</si>
  <si>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</si>
  <si>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</si>
  <si>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</si>
  <si>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</si>
  <si>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</si>
  <si>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</si>
  <si>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</si>
  <si>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</si>
  <si>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</si>
  <si>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</si>
  <si>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</si>
  <si>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</si>
  <si>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</si>
  <si>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</si>
  <si>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</si>
  <si>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</si>
  <si>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</si>
  <si>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</si>
  <si>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</si>
  <si>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</si>
  <si>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</si>
  <si>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</si>
  <si>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</si>
  <si>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</si>
  <si>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</si>
  <si>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</si>
  <si>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</si>
  <si>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</si>
  <si>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</si>
  <si>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</si>
  <si>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</si>
  <si>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</si>
  <si>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</si>
  <si>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</si>
  <si>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</si>
  <si>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</si>
  <si>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</si>
  <si>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</si>
  <si>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</si>
  <si>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</si>
  <si>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</si>
  <si>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</si>
  <si>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</si>
  <si>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</si>
  <si>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</si>
  <si>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</si>
  <si>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</si>
  <si>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</si>
  <si>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</si>
  <si>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</si>
  <si>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</si>
  <si>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</si>
  <si>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</si>
  <si>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</si>
  <si>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</si>
  <si>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</si>
  <si>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</si>
  <si>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</si>
  <si>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</si>
  <si>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</si>
  <si>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</si>
  <si>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</si>
  <si>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</si>
  <si>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</si>
  <si>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</si>
  <si>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</si>
  <si>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</si>
  <si>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</si>
  <si>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</si>
  <si>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</si>
  <si>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</si>
  <si>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</si>
  <si>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</si>
  <si>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</si>
  <si>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</si>
  <si>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</si>
  <si>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</si>
  <si>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</si>
  <si>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</si>
  <si>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</si>
  <si>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</si>
  <si>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</si>
  <si>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</si>
  <si>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</si>
  <si>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</si>
  <si>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</si>
  <si>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</si>
  <si>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</si>
  <si>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</si>
  <si>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</si>
  <si>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</si>
  <si>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</si>
  <si>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</si>
  <si>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</si>
  <si>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</si>
  <si>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</si>
  <si>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</si>
  <si>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</si>
  <si>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</si>
  <si>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</si>
  <si>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</si>
  <si>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</si>
  <si>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</si>
  <si>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</si>
  <si>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</si>
  <si>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</si>
  <si>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</si>
  <si>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</si>
  <si>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</si>
  <si>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</si>
  <si>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</si>
  <si>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</si>
  <si>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</si>
  <si>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</si>
  <si>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</si>
  <si>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</si>
  <si>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</si>
  <si>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</si>
  <si>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</si>
  <si>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</si>
  <si>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</si>
  <si>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</si>
  <si>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</si>
  <si>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</si>
  <si>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</si>
  <si>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</si>
  <si>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</si>
  <si>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</si>
  <si>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</si>
  <si>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</si>
  <si>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</si>
  <si>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</si>
  <si>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</si>
  <si>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</si>
  <si>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</si>
  <si>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</si>
  <si>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</si>
  <si>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</si>
  <si>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</si>
  <si>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</si>
  <si>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</si>
  <si>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</si>
  <si>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</si>
  <si>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</si>
  <si>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</si>
  <si>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</si>
  <si>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</si>
  <si>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</si>
  <si>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</si>
  <si>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</si>
  <si>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</si>
  <si>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</si>
  <si>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</si>
  <si>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</si>
  <si>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</si>
  <si>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</si>
  <si>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</si>
  <si>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</si>
  <si>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</si>
  <si>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</si>
  <si>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</si>
  <si>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</si>
  <si>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</si>
  <si>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</si>
  <si>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</si>
  <si>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</si>
  <si>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</si>
  <si>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</si>
  <si>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</si>
  <si>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</si>
  <si>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</si>
  <si>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</si>
  <si>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</si>
  <si>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</si>
  <si>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</si>
  <si>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</si>
  <si>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</si>
  <si>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</si>
  <si>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</si>
  <si>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</si>
  <si>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</si>
  <si>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</si>
  <si>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</si>
  <si>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</si>
  <si>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</si>
  <si>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</si>
  <si>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</si>
  <si>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</si>
  <si>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</si>
  <si>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</si>
  <si>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</si>
  <si>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</si>
  <si>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</si>
  <si>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</si>
  <si>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</si>
  <si>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</si>
  <si>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</si>
  <si>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</si>
  <si>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</si>
  <si>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</si>
  <si>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</si>
  <si>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</si>
  <si>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</si>
  <si>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</si>
  <si>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</si>
  <si>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</si>
  <si>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</si>
  <si>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</si>
  <si>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</si>
  <si>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</si>
  <si>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</si>
  <si>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</si>
  <si>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</si>
  <si>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</si>
  <si>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</si>
  <si>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</si>
  <si>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</si>
  <si>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</si>
  <si>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</si>
  <si>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</si>
  <si>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</si>
  <si>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</si>
  <si>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</si>
  <si>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</si>
  <si>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</si>
  <si>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</si>
  <si>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</si>
  <si>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</si>
  <si>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</si>
  <si>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</si>
  <si>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</si>
  <si>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</si>
  <si>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</si>
  <si>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</si>
  <si>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</si>
  <si>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</si>
  <si>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</si>
  <si>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</si>
  <si>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</si>
  <si>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</si>
  <si>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</si>
  <si>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</si>
  <si>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</si>
  <si>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</si>
  <si>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</si>
  <si>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</si>
  <si>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</si>
  <si>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</si>
  <si>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</si>
  <si>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</si>
  <si>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</si>
  <si>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</si>
  <si>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</si>
  <si>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</si>
  <si>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</si>
  <si>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</si>
  <si>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</si>
  <si>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</si>
  <si>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</si>
  <si>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</si>
  <si>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</si>
  <si>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</si>
  <si>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</si>
  <si>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</si>
  <si>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</si>
  <si>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</si>
  <si>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</si>
  <si>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</si>
  <si>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</si>
  <si>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</si>
  <si>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</si>
  <si>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</si>
  <si>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</si>
  <si>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</si>
  <si>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</si>
  <si>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</si>
  <si>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</si>
  <si>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</si>
  <si>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</si>
  <si>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</si>
  <si>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</si>
  <si>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</si>
  <si>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</si>
  <si>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</si>
  <si>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</si>
  <si>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</si>
  <si>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</si>
  <si>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</si>
  <si>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</si>
  <si>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</si>
  <si>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</si>
  <si>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</si>
  <si>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</si>
  <si>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</si>
  <si>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</si>
  <si>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</si>
  <si>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</si>
  <si>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</si>
  <si>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</si>
  <si>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</si>
  <si>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</si>
  <si>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</si>
  <si>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</si>
  <si>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</si>
  <si>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</si>
  <si>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</si>
  <si>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</si>
  <si>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</si>
  <si>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</si>
  <si>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</si>
  <si>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</si>
  <si>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</si>
  <si>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</si>
  <si>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</si>
  <si>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</si>
  <si>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</si>
  <si>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</si>
  <si>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</si>
  <si>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</si>
  <si>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</si>
  <si>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</si>
  <si>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</si>
  <si>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</si>
  <si>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</si>
  <si>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</si>
  <si>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</si>
  <si>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</si>
  <si>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</si>
  <si>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</si>
  <si>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</si>
  <si>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</si>
  <si>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</si>
  <si>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</si>
  <si>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</si>
  <si>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</si>
  <si>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</si>
  <si>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</si>
  <si>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</si>
  <si>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</si>
  <si>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</si>
  <si>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</si>
  <si>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</si>
  <si>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</si>
  <si>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</si>
  <si>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</si>
  <si>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</si>
  <si>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</si>
  <si>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</si>
  <si>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</si>
  <si>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</si>
  <si>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</si>
  <si>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</si>
  <si>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</si>
  <si>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</si>
  <si>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</si>
  <si>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</si>
  <si>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</si>
  <si>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</si>
  <si>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</si>
  <si>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</si>
  <si>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</si>
  <si>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</si>
  <si>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</si>
  <si>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</si>
  <si>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</si>
  <si>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</si>
  <si>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</si>
  <si>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</si>
  <si>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</si>
  <si>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</si>
  <si>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</si>
  <si>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</si>
  <si>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</si>
  <si>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</si>
  <si>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</si>
  <si>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</si>
  <si>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</si>
  <si>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</si>
  <si>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</si>
  <si>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</si>
  <si>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</si>
  <si>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</si>
  <si>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</si>
  <si>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</si>
  <si>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</si>
  <si>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</si>
  <si>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</si>
  <si>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</si>
  <si>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</si>
  <si>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</si>
  <si>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</si>
  <si>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</si>
  <si>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</si>
  <si>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</si>
  <si>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</si>
  <si>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</si>
  <si>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</si>
  <si>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</si>
  <si>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</si>
  <si>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</si>
  <si>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</si>
  <si>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</si>
  <si>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</si>
  <si>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</si>
  <si>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</si>
  <si>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</si>
  <si>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</si>
  <si>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</si>
  <si>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</si>
  <si>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</si>
  <si>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</si>
  <si>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</si>
  <si>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</si>
  <si>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</si>
  <si>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</si>
  <si>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</si>
  <si>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</si>
  <si>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</si>
  <si>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</si>
  <si>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</si>
  <si>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</si>
  <si>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</si>
  <si>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</si>
  <si>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</si>
  <si>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</si>
  <si>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</si>
  <si>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</si>
  <si>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</si>
  <si>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</si>
  <si>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</si>
  <si>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</si>
  <si>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</si>
  <si>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</si>
  <si>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</si>
  <si>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</si>
  <si>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</si>
  <si>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</si>
  <si>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</si>
  <si>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</si>
  <si>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</si>
  <si>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</si>
  <si>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</si>
  <si>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</si>
  <si>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</si>
  <si>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</si>
  <si>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</si>
  <si>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</si>
  <si>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</si>
  <si>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</si>
  <si>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</si>
  <si>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</si>
  <si>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</si>
  <si>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</si>
  <si>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</si>
  <si>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</si>
  <si>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</si>
  <si>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</si>
  <si>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</si>
  <si>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</si>
  <si>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</si>
  <si>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</si>
  <si>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</si>
  <si>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</si>
  <si>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</si>
  <si>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</si>
  <si>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</si>
  <si>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</si>
  <si>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</si>
  <si>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</si>
  <si>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</si>
  <si>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</si>
  <si>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</si>
  <si>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</si>
  <si>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</si>
  <si>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</si>
  <si>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</si>
  <si>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</si>
  <si>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</si>
  <si>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</si>
  <si>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</si>
  <si>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</si>
  <si>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</si>
  <si>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</si>
  <si>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</si>
  <si>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</si>
  <si>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</si>
  <si>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</si>
  <si>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</si>
  <si>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</si>
  <si>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</si>
  <si>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</si>
  <si>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</si>
  <si>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</si>
  <si>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</si>
  <si>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</si>
  <si>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</si>
  <si>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</si>
  <si>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</si>
  <si>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</si>
  <si>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</si>
  <si>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</si>
  <si>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</si>
  <si>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</si>
  <si>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</si>
  <si>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</si>
  <si>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</si>
  <si>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</si>
  <si>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</si>
  <si>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</si>
  <si>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</si>
  <si>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</si>
  <si>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</si>
  <si>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</si>
  <si>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</si>
  <si>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</si>
  <si>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</si>
  <si>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</si>
  <si>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</si>
  <si>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</si>
  <si>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</si>
  <si>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</si>
  <si>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</si>
  <si>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</si>
  <si>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</si>
  <si>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</si>
  <si>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</si>
  <si>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</si>
  <si>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</si>
  <si>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</si>
  <si>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</si>
  <si>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</si>
  <si>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</si>
  <si>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</si>
  <si>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</si>
  <si>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</si>
  <si>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</si>
  <si>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</si>
  <si>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</si>
  <si>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</si>
  <si>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</si>
  <si>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</si>
  <si>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</si>
  <si>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</si>
  <si>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</si>
  <si>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</si>
  <si>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</si>
  <si>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</si>
  <si>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</si>
  <si>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</si>
  <si>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</si>
  <si>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</si>
  <si>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</si>
  <si>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</si>
  <si>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</si>
  <si>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</si>
  <si>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</si>
  <si>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</si>
  <si>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</si>
  <si>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</si>
  <si>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</si>
  <si>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</si>
  <si>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</si>
  <si>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</si>
  <si>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</si>
  <si>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</si>
  <si>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</si>
  <si>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</si>
  <si>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</si>
  <si>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</si>
  <si>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</si>
  <si>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</si>
  <si>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</si>
  <si>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</si>
  <si>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</si>
  <si>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</si>
  <si>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</si>
  <si>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</si>
  <si>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</si>
  <si>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</si>
  <si>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</si>
  <si>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</si>
  <si>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</si>
  <si>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</si>
  <si>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</si>
  <si>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</si>
  <si>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</si>
  <si>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</si>
  <si>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</si>
  <si>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</si>
  <si>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</si>
  <si>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</si>
  <si>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</si>
  <si>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</si>
  <si>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</si>
  <si>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</si>
  <si>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</si>
  <si>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</si>
  <si>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</si>
  <si>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</si>
  <si>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</si>
  <si>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</si>
  <si>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</si>
  <si>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</si>
  <si>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</si>
  <si>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</si>
  <si>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</si>
  <si>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</si>
  <si>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</si>
  <si>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</si>
  <si>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</si>
  <si>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</si>
  <si>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</si>
  <si>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</si>
  <si>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</si>
  <si>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</si>
  <si>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</si>
  <si>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</si>
  <si>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</si>
  <si>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</si>
  <si>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</si>
  <si>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</si>
  <si>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</si>
  <si>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</si>
  <si>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</si>
  <si>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</si>
  <si>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</si>
  <si>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</si>
  <si>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</si>
  <si>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</si>
  <si>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</si>
  <si>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</si>
  <si>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</si>
  <si>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</si>
  <si>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</si>
  <si>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</si>
  <si>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</si>
  <si>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</si>
  <si>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</si>
  <si>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</si>
  <si>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</si>
  <si>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</si>
  <si>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</si>
  <si>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</si>
  <si>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</si>
  <si>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</si>
  <si>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</si>
  <si>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</si>
  <si>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</si>
  <si>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</si>
  <si>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</si>
  <si>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</si>
  <si>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</si>
  <si>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</si>
  <si>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</si>
  <si>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</si>
  <si>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</si>
  <si>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</si>
  <si>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</si>
  <si>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</si>
  <si>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</si>
  <si>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</si>
  <si>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</si>
  <si>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</si>
  <si>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</si>
  <si>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</si>
  <si>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</si>
  <si>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</si>
  <si>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</si>
  <si>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</si>
  <si>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</si>
  <si>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</si>
  <si>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</si>
  <si>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</si>
  <si>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</si>
  <si>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</si>
  <si>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</si>
  <si>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</si>
  <si>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</si>
  <si>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</si>
  <si>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</si>
  <si>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</si>
  <si>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</si>
  <si>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</si>
  <si>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</si>
  <si>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</si>
  <si>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</si>
  <si>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</si>
  <si>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</si>
  <si>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</si>
  <si>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</si>
  <si>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</si>
  <si>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</si>
  <si>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</si>
  <si>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</si>
  <si>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</si>
  <si>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</si>
  <si>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</si>
  <si>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</si>
  <si>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</si>
  <si>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</si>
  <si>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</si>
  <si>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</si>
  <si>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</si>
  <si>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</si>
  <si>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</si>
  <si>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</si>
  <si>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</si>
  <si>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</si>
  <si>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</si>
  <si>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</si>
  <si>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</si>
  <si>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</si>
  <si>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</si>
  <si>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</si>
  <si>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</si>
  <si>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</si>
  <si>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</si>
  <si>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</si>
  <si>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</si>
  <si>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</si>
  <si>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</si>
  <si>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</si>
  <si>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</si>
  <si>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</si>
  <si>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</si>
  <si>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</si>
  <si>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</si>
  <si>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</si>
  <si>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</si>
  <si>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</si>
  <si>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</si>
  <si>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</si>
  <si>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</si>
  <si>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</si>
  <si>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</si>
  <si>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</si>
  <si>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</si>
  <si>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</si>
  <si>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</si>
  <si>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</si>
  <si>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</si>
  <si>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</si>
  <si>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</si>
  <si>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</si>
  <si>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</si>
  <si>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</si>
  <si>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</si>
  <si>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</si>
  <si>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</si>
  <si>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</si>
  <si>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</si>
  <si>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</si>
  <si>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</si>
  <si>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</si>
  <si>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</si>
  <si>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</si>
  <si>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</si>
  <si>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</si>
  <si>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</si>
  <si>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</si>
  <si>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</si>
  <si>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</si>
  <si>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</si>
  <si>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</si>
  <si>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</si>
  <si>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</si>
  <si>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</si>
  <si>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</si>
  <si>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</si>
  <si>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</si>
  <si>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</si>
  <si>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</si>
  <si>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</si>
  <si>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</si>
  <si>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</si>
  <si>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</si>
  <si>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</si>
  <si>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</si>
  <si>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</si>
  <si>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</si>
  <si>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</si>
  <si>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</si>
  <si>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</si>
  <si>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</si>
  <si>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</si>
  <si>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</si>
  <si>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</si>
  <si>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</si>
  <si>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</si>
  <si>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</si>
  <si>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</si>
  <si>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</si>
  <si>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</si>
  <si>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</si>
  <si>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</si>
  <si>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</si>
  <si>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</si>
  <si>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</si>
  <si>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</si>
  <si>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</si>
  <si>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</si>
  <si>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</si>
  <si>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</si>
  <si>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</si>
  <si>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</si>
  <si>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</si>
  <si>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</si>
  <si>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</si>
  <si>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</si>
  <si>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</si>
  <si>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</si>
  <si>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</si>
  <si>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</si>
  <si>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</si>
  <si>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</si>
  <si>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</si>
  <si>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</si>
  <si>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</si>
  <si>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</si>
  <si>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</si>
  <si>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</si>
  <si>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</si>
  <si>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</si>
  <si>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</si>
  <si>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</si>
  <si>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</si>
  <si>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</si>
  <si>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</si>
  <si>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</si>
  <si>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</si>
  <si>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</si>
  <si>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</si>
  <si>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</si>
  <si>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</si>
  <si>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</si>
  <si>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</si>
  <si>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</si>
  <si>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</si>
  <si>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</si>
  <si>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</si>
  <si>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</si>
  <si>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</si>
  <si>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</si>
  <si>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</si>
  <si>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</si>
  <si>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</si>
  <si>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</si>
  <si>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</si>
  <si>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</si>
  <si>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</si>
  <si>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</si>
  <si>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</si>
  <si>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</si>
  <si>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</si>
  <si>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</si>
  <si>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</si>
  <si>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</si>
  <si>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</si>
  <si>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</si>
  <si>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</si>
  <si>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</si>
  <si>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</si>
  <si>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</si>
  <si>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</si>
  <si>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</si>
  <si>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</si>
  <si>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</si>
  <si>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</si>
  <si>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</si>
  <si>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</si>
  <si>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</si>
  <si>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</si>
  <si>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</si>
  <si>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</si>
  <si>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</si>
  <si>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</si>
  <si>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</si>
  <si>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</si>
  <si>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</si>
  <si>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</si>
  <si>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</si>
  <si>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</si>
  <si>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</si>
  <si>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</si>
  <si>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</si>
  <si>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</si>
  <si>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</si>
  <si>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</si>
  <si>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</si>
  <si>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</si>
  <si>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</si>
  <si>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</si>
  <si>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</si>
  <si>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</si>
  <si>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</si>
  <si>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</si>
  <si>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</si>
  <si>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</si>
  <si>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</si>
  <si>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</si>
  <si>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</si>
  <si>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</si>
  <si>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</si>
  <si>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</si>
  <si>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</si>
  <si>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</si>
  <si>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</si>
  <si>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</si>
  <si>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</si>
  <si>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</si>
  <si>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</si>
  <si>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</si>
  <si>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</si>
  <si>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</si>
  <si>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</si>
  <si>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</si>
  <si>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</si>
  <si>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</si>
  <si>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</si>
  <si>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</si>
  <si>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</si>
  <si>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</si>
  <si>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</si>
  <si>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</si>
  <si>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</si>
  <si>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</si>
  <si>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</si>
  <si>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</si>
  <si>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</si>
  <si>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</si>
  <si>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</si>
  <si>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</si>
  <si>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</si>
  <si>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</si>
  <si>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</si>
  <si>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</si>
  <si>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</si>
  <si>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</si>
  <si>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</si>
  <si>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</si>
  <si>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</si>
  <si>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</si>
  <si>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</si>
  <si>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</si>
  <si>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</si>
  <si>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</si>
  <si>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</si>
  <si>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</si>
  <si>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</si>
  <si>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</si>
  <si>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</si>
  <si>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</si>
  <si>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</si>
  <si>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</si>
  <si>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</si>
  <si>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</si>
  <si>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</si>
  <si>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</si>
  <si>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</si>
  <si>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</si>
  <si>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</si>
  <si>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</si>
  <si>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</si>
  <si>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</si>
  <si>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</si>
  <si>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</si>
  <si>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</si>
  <si>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</si>
  <si>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</si>
  <si>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</si>
  <si>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</si>
  <si>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</si>
  <si>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</si>
  <si>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</si>
  <si>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</si>
  <si>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</si>
  <si>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</si>
  <si>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</si>
  <si>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</si>
  <si>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</si>
  <si>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</si>
  <si>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</si>
  <si>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</si>
  <si>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</si>
  <si>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</si>
  <si>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</si>
  <si>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</si>
  <si>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</si>
  <si>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</si>
  <si>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</si>
  <si>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</si>
  <si>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</si>
  <si>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</si>
  <si>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</si>
  <si>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</si>
  <si>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</si>
  <si>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</si>
  <si>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</si>
  <si>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</si>
  <si>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</si>
  <si>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</si>
  <si>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</si>
  <si>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</si>
  <si>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</si>
  <si>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</si>
  <si>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</si>
  <si>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</si>
  <si>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</si>
  <si>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</si>
  <si>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</si>
  <si>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</si>
  <si>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</si>
  <si>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</si>
  <si>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</si>
  <si>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</si>
  <si>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</si>
  <si>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</si>
  <si>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</si>
  <si>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</si>
  <si>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</si>
  <si>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</si>
  <si>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</si>
  <si>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</si>
  <si>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</si>
  <si>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</si>
  <si>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</si>
  <si>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</si>
  <si>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</si>
  <si>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</si>
  <si>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</si>
  <si>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</si>
  <si>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</si>
  <si>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</si>
  <si>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</si>
  <si>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</si>
  <si>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</si>
  <si>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</si>
  <si>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</si>
  <si>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</si>
  <si>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</si>
  <si>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</si>
  <si>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</si>
  <si>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</si>
  <si>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</si>
  <si>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</si>
  <si>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</si>
  <si>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</si>
  <si>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</si>
  <si>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</si>
  <si>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</si>
  <si>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</si>
  <si>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</si>
  <si>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</si>
  <si>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</si>
  <si>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</si>
  <si>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</si>
  <si>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</si>
  <si>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</si>
  <si>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</si>
  <si>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</si>
  <si>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</si>
  <si>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</si>
  <si>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</si>
  <si>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</si>
  <si>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</si>
  <si>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</si>
  <si>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</si>
  <si>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</si>
  <si>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</si>
  <si>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</si>
  <si>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</si>
  <si>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</si>
  <si>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</si>
  <si>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</si>
  <si>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</si>
  <si>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</si>
  <si>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</si>
  <si>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</si>
  <si>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</si>
  <si>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</si>
  <si>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</si>
  <si>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</si>
  <si>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</si>
  <si>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</si>
  <si>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</si>
  <si>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</si>
  <si>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</si>
  <si>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</si>
  <si>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</si>
  <si>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</si>
  <si>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</si>
  <si>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</si>
  <si>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</si>
  <si>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</si>
  <si>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</si>
  <si>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</si>
  <si>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</si>
  <si>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</si>
  <si>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</si>
  <si>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</si>
  <si>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</si>
  <si>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</si>
  <si>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</si>
  <si>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</si>
  <si>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</si>
  <si>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</si>
  <si>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</si>
  <si>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</si>
  <si>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</si>
  <si>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</si>
  <si>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</si>
  <si>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</si>
  <si>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</si>
  <si>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</si>
  <si>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</si>
  <si>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</si>
  <si>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</si>
  <si>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</si>
  <si>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</si>
  <si>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</si>
  <si>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</si>
  <si>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</si>
  <si>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</si>
  <si>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</si>
  <si>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</si>
  <si>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</si>
  <si>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</si>
  <si>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</si>
  <si>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</si>
  <si>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</si>
  <si>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</si>
  <si>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</si>
  <si>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</si>
  <si>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</si>
  <si>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</si>
  <si>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</si>
  <si>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</si>
  <si>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</si>
  <si>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</si>
  <si>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</si>
  <si>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</si>
  <si>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</si>
  <si>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</si>
  <si>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</si>
  <si>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</si>
  <si>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</si>
  <si>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</si>
  <si>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</si>
  <si>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</si>
  <si>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</si>
  <si>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</si>
  <si>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</si>
  <si>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</si>
  <si>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</si>
  <si>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</si>
  <si>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</si>
  <si>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</si>
  <si>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</si>
  <si>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</si>
  <si>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</si>
  <si>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</si>
  <si>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</si>
  <si>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</si>
  <si>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</si>
  <si>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</si>
  <si>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</si>
  <si>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</si>
  <si>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</si>
  <si>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</si>
  <si>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</si>
  <si>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</si>
  <si>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</si>
  <si>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</si>
  <si>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</si>
  <si>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</si>
  <si>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</si>
  <si>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</si>
  <si>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</si>
  <si>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</si>
  <si>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</si>
  <si>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</si>
  <si>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</si>
  <si>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</si>
  <si>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</si>
  <si>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</si>
  <si>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</si>
  <si>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</si>
  <si>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</si>
  <si>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</si>
  <si>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</si>
  <si>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</si>
  <si>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</si>
  <si>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</si>
  <si>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</si>
  <si>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</si>
  <si>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</si>
  <si>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</si>
  <si>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</si>
  <si>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</si>
  <si>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</si>
  <si>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</si>
  <si>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</si>
  <si>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</si>
  <si>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</si>
  <si>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</si>
  <si>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</si>
  <si>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</si>
  <si>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</si>
  <si>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</si>
  <si>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</si>
  <si>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</si>
  <si>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</si>
  <si>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</si>
  <si>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</si>
  <si>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</si>
  <si>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</si>
  <si>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</si>
  <si>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</si>
  <si>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</si>
  <si>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</si>
  <si>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</si>
  <si>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</si>
  <si>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</si>
  <si>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</si>
  <si>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</si>
  <si>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</si>
  <si>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</si>
  <si>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</si>
  <si>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</si>
  <si>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</si>
  <si>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</si>
  <si>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</si>
  <si>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</si>
  <si>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</si>
  <si>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</si>
  <si>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</si>
  <si>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</si>
  <si>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</si>
  <si>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</si>
  <si>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</si>
  <si>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</si>
  <si>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</si>
  <si>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</si>
  <si>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</si>
  <si>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</si>
  <si>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</si>
  <si>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</si>
  <si>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</si>
  <si>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</si>
  <si>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</si>
  <si>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</si>
  <si>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</si>
  <si>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</si>
  <si>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</si>
  <si>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</si>
  <si>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</si>
  <si>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</si>
  <si>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</si>
  <si>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</si>
  <si>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</si>
  <si>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</si>
  <si>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</si>
  <si>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</si>
  <si>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</si>
  <si>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</si>
  <si>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</si>
  <si>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</si>
  <si>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</si>
  <si>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</si>
  <si>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</si>
  <si>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</si>
  <si>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</si>
  <si>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</si>
  <si>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</si>
  <si>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</si>
  <si>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</si>
  <si>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</si>
  <si>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</si>
  <si>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</si>
  <si>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</si>
  <si>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</si>
  <si>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</si>
  <si>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</si>
  <si>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</si>
  <si>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</si>
  <si>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</si>
  <si>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</si>
  <si>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</si>
  <si>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</si>
  <si>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</si>
  <si>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</si>
  <si>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</si>
  <si>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</si>
  <si>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</si>
  <si>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</si>
  <si>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</si>
  <si>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</si>
  <si>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</si>
  <si>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</si>
  <si>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</si>
  <si>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</si>
  <si>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</si>
  <si>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</si>
  <si>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</si>
  <si>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</si>
  <si>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</si>
  <si>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</si>
  <si>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</si>
  <si>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</si>
  <si>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</si>
  <si>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</si>
  <si>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</si>
  <si>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</si>
  <si>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</si>
  <si>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</si>
  <si>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</si>
  <si>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</si>
  <si>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</si>
  <si>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</si>
  <si>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</si>
  <si>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</si>
  <si>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</si>
  <si>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</si>
  <si>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</si>
  <si>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</si>
  <si>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</si>
  <si>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</si>
  <si>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</si>
  <si>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</si>
  <si>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</si>
  <si>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</si>
  <si>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</si>
  <si>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</si>
  <si>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</si>
  <si>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</si>
  <si>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</si>
  <si>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</si>
  <si>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</si>
  <si>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</si>
  <si>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</si>
  <si>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</si>
  <si>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</si>
  <si>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</si>
  <si>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</si>
  <si>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</si>
  <si>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</si>
  <si>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</si>
  <si>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</si>
  <si>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</si>
  <si>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</si>
  <si>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</si>
  <si>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</si>
  <si>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</si>
  <si>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</si>
  <si>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</si>
  <si>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</si>
  <si>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</si>
  <si>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</si>
  <si>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</si>
  <si>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</si>
  <si>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</si>
  <si>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</si>
  <si>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</si>
  <si>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</si>
  <si>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</si>
  <si>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</si>
  <si>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</si>
  <si>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</si>
  <si>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</si>
  <si>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</si>
  <si>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</si>
  <si>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</si>
  <si>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</si>
  <si>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</si>
  <si>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</si>
  <si>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</si>
  <si>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</si>
  <si>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</si>
  <si>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</si>
  <si>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</si>
  <si>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</si>
  <si>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</si>
  <si>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</si>
  <si>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</si>
  <si>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</si>
  <si>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</si>
  <si>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</si>
  <si>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</si>
  <si>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</si>
  <si>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</si>
  <si>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</si>
  <si>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</si>
  <si>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</si>
  <si>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</si>
  <si>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</si>
  <si>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</si>
  <si>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</si>
  <si>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</si>
  <si>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</si>
  <si>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</si>
  <si>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</si>
  <si>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</si>
  <si>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</si>
  <si>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</si>
  <si>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</si>
  <si>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</si>
  <si>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</si>
  <si>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</si>
  <si>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</si>
  <si>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</si>
  <si>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</si>
  <si>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</si>
  <si>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</si>
  <si>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</si>
  <si>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</si>
  <si>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</si>
  <si>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</si>
  <si>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</si>
  <si>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</si>
  <si>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</si>
  <si>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</si>
  <si>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</si>
  <si>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</si>
  <si>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</si>
  <si>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</si>
  <si>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</si>
  <si>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</si>
  <si>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</si>
  <si>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</si>
  <si>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</si>
  <si>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</si>
  <si>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</si>
  <si>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</si>
  <si>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</si>
  <si>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</si>
  <si>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</si>
  <si>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</si>
  <si>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</si>
  <si>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</si>
  <si>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</si>
  <si>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</si>
  <si>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</si>
  <si>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</si>
  <si>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</si>
  <si>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</si>
  <si>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</si>
  <si>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</si>
  <si>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</si>
  <si>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</si>
  <si>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</si>
  <si>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</si>
  <si>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</si>
  <si>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</si>
  <si>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</si>
  <si>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</si>
  <si>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</si>
  <si>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</si>
  <si>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</si>
  <si>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</si>
  <si>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</si>
  <si>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</si>
  <si>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</si>
  <si>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</si>
  <si>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</si>
  <si>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</si>
  <si>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</si>
  <si>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</si>
  <si>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</si>
  <si>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</si>
  <si>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</si>
  <si>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</si>
  <si>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</si>
  <si>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</si>
  <si>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</si>
  <si>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</si>
  <si>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</si>
  <si>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</si>
  <si>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</si>
  <si>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</si>
  <si>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</si>
  <si>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</si>
  <si>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</si>
  <si>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</si>
  <si>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</si>
  <si>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</si>
  <si>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</si>
  <si>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</si>
  <si>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</si>
  <si>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</si>
  <si>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</si>
  <si>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</si>
  <si>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</si>
  <si>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</si>
  <si>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</si>
  <si>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</si>
  <si>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</si>
  <si>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</si>
  <si>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</si>
  <si>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</si>
  <si>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</si>
  <si>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</si>
  <si>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</si>
  <si>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</si>
  <si>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</si>
  <si>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</si>
  <si>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</si>
  <si>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</si>
  <si>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</si>
  <si>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</si>
  <si>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</si>
  <si>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</si>
  <si>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</si>
  <si>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</si>
  <si>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</si>
  <si>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</si>
  <si>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</si>
  <si>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</si>
  <si>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</si>
  <si>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</si>
  <si>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</si>
  <si>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</si>
  <si>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</si>
  <si>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</si>
  <si>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</si>
  <si>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</si>
  <si>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</si>
  <si>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</si>
  <si>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</si>
  <si>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</si>
  <si>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</si>
  <si>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</si>
  <si>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</si>
  <si>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</si>
  <si>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</si>
  <si>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</si>
  <si>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</si>
  <si>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</si>
  <si>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</si>
  <si>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</si>
  <si>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</si>
  <si>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</si>
  <si>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</si>
  <si>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</si>
  <si>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</si>
  <si>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</si>
  <si>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</si>
  <si>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</si>
  <si>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</si>
  <si>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</si>
  <si>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</si>
  <si>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</si>
  <si>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</si>
  <si>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</si>
  <si>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</si>
  <si>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</si>
  <si>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</si>
  <si>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</si>
  <si>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</si>
  <si>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</si>
  <si>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</si>
  <si>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</si>
  <si>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</si>
  <si>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</si>
  <si>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</si>
  <si>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</si>
  <si>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</si>
  <si>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</si>
  <si>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</si>
  <si>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</si>
  <si>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</si>
  <si>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</si>
  <si>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</si>
  <si>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</si>
  <si>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</si>
  <si>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</si>
  <si>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</si>
  <si>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</si>
  <si>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</si>
  <si>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</si>
  <si>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</si>
  <si>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</si>
  <si>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</si>
  <si>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</si>
  <si>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</si>
  <si>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</si>
  <si>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</si>
  <si>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</si>
  <si>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</si>
  <si>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</si>
  <si>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</si>
  <si>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</si>
  <si>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</si>
  <si>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</si>
  <si>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</si>
  <si>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</si>
  <si>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</si>
  <si>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</si>
  <si>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</si>
  <si>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</si>
  <si>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</si>
  <si>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</si>
  <si>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</si>
  <si>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</si>
  <si>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</si>
  <si>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</si>
  <si>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</si>
  <si>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</si>
  <si>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</si>
  <si>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</si>
  <si>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</si>
  <si>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</si>
  <si>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</si>
  <si>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</si>
  <si>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</si>
  <si>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</si>
  <si>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</si>
  <si>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</si>
  <si>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</si>
  <si>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</si>
  <si>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</si>
  <si>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</si>
  <si>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</si>
  <si>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</si>
  <si>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</si>
  <si>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</si>
  <si>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</si>
  <si>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</si>
  <si>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</si>
  <si>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</si>
  <si>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</si>
  <si>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</si>
  <si>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</si>
  <si>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</si>
  <si>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</si>
  <si>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</si>
  <si>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</si>
  <si>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</si>
  <si>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</si>
  <si>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</si>
  <si>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</si>
  <si>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</si>
  <si>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</si>
  <si>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</si>
  <si>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</si>
  <si>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</si>
  <si>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</si>
  <si>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</si>
  <si>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</si>
  <si>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</si>
  <si>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</si>
  <si>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</si>
  <si>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</si>
  <si>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</si>
  <si>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</si>
  <si>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</si>
  <si>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</si>
  <si>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</si>
  <si>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</si>
  <si>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</si>
  <si>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</si>
  <si>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</si>
  <si>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</si>
  <si>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</si>
  <si>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</si>
  <si>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</si>
  <si>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</si>
  <si>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</si>
  <si>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</si>
  <si>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</si>
  <si>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</si>
  <si>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</si>
  <si>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</si>
  <si>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</si>
  <si>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</si>
  <si>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</si>
  <si>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</si>
  <si>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</si>
  <si>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</si>
  <si>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</si>
  <si>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</si>
  <si>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</si>
  <si>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</si>
  <si>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</si>
  <si>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</si>
  <si>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</si>
  <si>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</si>
  <si>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</si>
  <si>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</si>
  <si>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</si>
  <si>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</si>
  <si>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</si>
  <si>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</si>
  <si>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</si>
  <si>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</si>
  <si>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</si>
  <si>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</si>
  <si>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</si>
  <si>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</si>
  <si>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</si>
  <si>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</si>
  <si>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</si>
  <si>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</si>
  <si>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</si>
  <si>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</si>
  <si>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</si>
  <si>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</si>
  <si>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</si>
  <si>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</si>
  <si>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</si>
  <si>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</si>
  <si>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</si>
  <si>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</si>
  <si>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</si>
  <si>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</si>
  <si>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</si>
  <si>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</si>
  <si>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</si>
  <si>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</si>
  <si>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</si>
  <si>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</si>
  <si>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</si>
  <si>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</si>
  <si>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</si>
  <si>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</si>
  <si>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</si>
  <si>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</si>
  <si>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</si>
  <si>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</si>
  <si>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</si>
  <si>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</si>
  <si>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</si>
  <si>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</si>
  <si>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</si>
  <si>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</si>
  <si>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</si>
  <si>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</si>
  <si>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</si>
  <si>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</si>
  <si>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</si>
  <si>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</si>
  <si>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</si>
  <si>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</si>
  <si>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</si>
  <si>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</si>
  <si>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</si>
  <si>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</si>
  <si>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</si>
  <si>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</si>
  <si>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</si>
  <si>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</si>
  <si>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</si>
  <si>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</si>
  <si>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</si>
  <si>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</si>
  <si>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</si>
  <si>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</si>
  <si>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</si>
  <si>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</si>
  <si>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</si>
  <si>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</si>
  <si>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</si>
  <si>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</si>
  <si>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</si>
  <si>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</si>
  <si>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</si>
  <si>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</si>
  <si>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</si>
  <si>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</si>
  <si>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</si>
  <si>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</si>
  <si>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</si>
  <si>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</si>
  <si>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</si>
  <si>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</si>
  <si>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</si>
  <si>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</si>
  <si>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</si>
  <si>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</si>
  <si>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</si>
  <si>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</si>
  <si>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</si>
  <si>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</si>
  <si>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</si>
  <si>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</si>
  <si>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</si>
  <si>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</si>
  <si>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</si>
  <si>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</si>
  <si>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</si>
  <si>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</si>
  <si>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</si>
  <si>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</si>
  <si>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</si>
  <si>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</si>
  <si>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</si>
  <si>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</si>
  <si>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</si>
  <si>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</si>
  <si>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</si>
  <si>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</si>
  <si>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</si>
  <si>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</si>
  <si>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</si>
  <si>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</si>
  <si>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</si>
  <si>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</si>
  <si>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</si>
  <si>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</si>
  <si>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</si>
  <si>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</si>
  <si>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</si>
  <si>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</si>
  <si>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</si>
  <si>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</si>
  <si>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</si>
  <si>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</si>
  <si>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</si>
  <si>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</si>
  <si>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</si>
  <si>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</si>
  <si>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</si>
  <si>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</si>
  <si>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</si>
  <si>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</si>
  <si>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</si>
  <si>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</si>
  <si>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</si>
  <si>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</si>
  <si>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</si>
  <si>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</si>
  <si>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</si>
  <si>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</si>
  <si>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</si>
  <si>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</si>
  <si>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</si>
  <si>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</si>
  <si>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</si>
  <si>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</si>
  <si>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</si>
  <si>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</si>
  <si>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</si>
  <si>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</si>
  <si>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</si>
  <si>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</si>
  <si>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</si>
  <si>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</si>
  <si>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</si>
  <si>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</si>
  <si>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</si>
  <si>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</si>
  <si>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</si>
  <si>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</si>
  <si>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</si>
  <si>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</si>
  <si>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</si>
  <si>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</si>
  <si>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</si>
  <si>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</si>
  <si>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</si>
  <si>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</si>
  <si>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</si>
  <si>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</si>
  <si>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</si>
  <si>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</si>
  <si>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</si>
  <si>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</si>
  <si>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</si>
  <si>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</si>
  <si>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</si>
  <si>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</si>
  <si>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</si>
  <si>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</si>
  <si>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</si>
  <si>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</si>
  <si>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</si>
  <si>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</si>
  <si>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</si>
  <si>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</si>
  <si>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</si>
  <si>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</si>
  <si>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</si>
  <si>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</si>
  <si>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</si>
  <si>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</si>
  <si>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</si>
  <si>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</si>
  <si>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</si>
  <si>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</si>
  <si>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</si>
  <si>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</si>
  <si>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</si>
  <si>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</si>
  <si>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</si>
  <si>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</si>
  <si>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</si>
  <si>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</si>
  <si>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</si>
  <si>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</si>
  <si>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</si>
  <si>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</si>
  <si>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</si>
  <si>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</si>
  <si>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</si>
  <si>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</si>
  <si>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</si>
  <si>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</si>
  <si>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</si>
  <si>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</si>
  <si>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</si>
  <si>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</si>
  <si>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</si>
  <si>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</si>
  <si>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</si>
  <si>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</si>
  <si>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</si>
  <si>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</si>
  <si>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</si>
  <si>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</si>
  <si>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</si>
  <si>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</si>
  <si>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</si>
  <si>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</si>
  <si>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</si>
  <si>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</si>
  <si>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</si>
  <si>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</si>
  <si>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</si>
  <si>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</si>
  <si>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</si>
  <si>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</si>
  <si>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</si>
  <si>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</si>
  <si>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</si>
  <si>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</si>
  <si>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</si>
  <si>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</si>
  <si>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</si>
  <si>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</si>
  <si>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</si>
  <si>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</si>
  <si>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</si>
  <si>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</si>
  <si>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</si>
  <si>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</si>
  <si>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</si>
  <si>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</si>
  <si>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</si>
  <si>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</si>
  <si>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</si>
  <si>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</si>
  <si>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</si>
  <si>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</si>
  <si>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</si>
  <si>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</si>
  <si>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</si>
  <si>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</si>
  <si>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</si>
  <si>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</si>
  <si>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</si>
  <si>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</si>
  <si>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</si>
  <si>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</si>
  <si>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</si>
  <si>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</si>
  <si>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</si>
  <si>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</si>
  <si>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</si>
  <si>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</si>
  <si>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</si>
  <si>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</si>
  <si>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</si>
  <si>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</si>
  <si>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</si>
  <si>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</si>
  <si>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</si>
  <si>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</si>
  <si>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</si>
  <si>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</si>
  <si>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</si>
  <si>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</si>
  <si>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</si>
  <si>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</si>
  <si>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</si>
  <si>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</si>
  <si>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</si>
  <si>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</si>
  <si>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</si>
  <si>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</si>
  <si>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</si>
  <si>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</si>
  <si>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</si>
  <si>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</si>
  <si>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</si>
  <si>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</si>
  <si>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</si>
  <si>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</si>
  <si>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</si>
  <si>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</si>
  <si>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</si>
  <si>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</si>
  <si>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</si>
  <si>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</si>
  <si>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</si>
  <si>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</si>
  <si>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</si>
  <si>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</si>
  <si>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</si>
  <si>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</si>
  <si>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</si>
  <si>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</si>
  <si>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</si>
  <si>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</si>
  <si>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</si>
  <si>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</si>
  <si>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</si>
  <si>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</si>
  <si>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</si>
  <si>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</si>
  <si>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</si>
  <si>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</si>
  <si>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</si>
  <si>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</si>
  <si>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</si>
  <si>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</si>
  <si>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</si>
  <si>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</si>
  <si>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</si>
  <si>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</si>
  <si>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</si>
  <si>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</si>
  <si>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</si>
  <si>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</si>
  <si>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</si>
  <si>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</si>
  <si>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</si>
  <si>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</si>
  <si>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</si>
  <si>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</si>
  <si>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</si>
  <si>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</si>
  <si>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</si>
  <si>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</si>
  <si>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</si>
  <si>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</si>
  <si>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</si>
  <si>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</si>
  <si>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</si>
  <si>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</si>
  <si>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</si>
  <si>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</si>
  <si>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</si>
  <si>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</si>
  <si>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</si>
  <si>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</si>
  <si>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</si>
  <si>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</si>
  <si>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</si>
  <si>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</si>
  <si>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</si>
  <si>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</si>
  <si>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</si>
  <si>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</si>
  <si>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</si>
  <si>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</si>
  <si>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</si>
  <si>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</si>
  <si>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</si>
  <si>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</si>
  <si>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</si>
  <si>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</si>
  <si>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</si>
  <si>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</si>
  <si>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</si>
  <si>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</si>
  <si>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</si>
  <si>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</si>
  <si>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</si>
  <si>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</si>
  <si>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</si>
  <si>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</si>
  <si>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</si>
  <si>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</si>
  <si>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</si>
  <si>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</si>
  <si>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</si>
  <si>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</si>
  <si>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</si>
  <si>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</si>
  <si>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</si>
  <si>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</si>
  <si>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</si>
  <si>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</si>
  <si>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</si>
  <si>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</si>
  <si>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</si>
  <si>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</si>
  <si>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</si>
  <si>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</si>
  <si>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</si>
  <si>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</si>
  <si>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</si>
  <si>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</si>
  <si>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</si>
  <si>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</si>
  <si>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</si>
  <si>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</si>
  <si>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</si>
  <si>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</si>
  <si>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</si>
  <si>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</si>
  <si>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</si>
  <si>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</si>
  <si>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</si>
  <si>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</si>
  <si>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</si>
  <si>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</si>
  <si>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</si>
  <si>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</si>
  <si>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</si>
  <si>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</si>
  <si>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</si>
  <si>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</si>
  <si>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</si>
  <si>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</si>
  <si>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</si>
  <si>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</si>
  <si>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</si>
  <si>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</si>
  <si>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</si>
  <si>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</si>
  <si>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</si>
  <si>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</si>
  <si>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</si>
  <si>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</si>
  <si>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</si>
  <si>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</si>
  <si>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</si>
  <si>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</si>
  <si>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</si>
  <si>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</si>
  <si>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</si>
  <si>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</si>
  <si>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</si>
  <si>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</si>
  <si>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</si>
  <si>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</si>
  <si>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</si>
  <si>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</si>
  <si>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</si>
  <si>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</si>
  <si>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</si>
  <si>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</si>
  <si>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</si>
  <si>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</si>
  <si>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</si>
  <si>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</si>
  <si>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</si>
  <si>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</si>
  <si>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</si>
  <si>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</si>
  <si>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</si>
  <si>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</si>
  <si>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</si>
  <si>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</si>
  <si>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</si>
  <si>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</si>
  <si>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</si>
  <si>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</si>
  <si>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</si>
  <si>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</si>
  <si>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</si>
  <si>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</si>
  <si>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</si>
  <si>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</si>
  <si>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</si>
  <si>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</si>
  <si>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</si>
  <si>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</si>
  <si>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</si>
  <si>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</si>
  <si>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</si>
  <si>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</si>
  <si>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</si>
  <si>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</si>
  <si>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</si>
  <si>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</si>
  <si>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</si>
  <si>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</si>
  <si>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</si>
  <si>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</si>
  <si>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</si>
  <si>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</si>
  <si>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</si>
  <si>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</si>
  <si>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</si>
  <si>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</si>
  <si>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</si>
  <si>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</si>
  <si>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</si>
  <si>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</si>
  <si>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</si>
  <si>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</si>
  <si>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</si>
  <si>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</si>
  <si>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</si>
  <si>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</si>
  <si>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</si>
  <si>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</si>
  <si>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</si>
  <si>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</si>
  <si>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</si>
  <si>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</si>
  <si>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</si>
  <si>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</si>
  <si>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</si>
  <si>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</si>
  <si>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</si>
  <si>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</si>
  <si>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</si>
  <si>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</si>
  <si>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</si>
  <si>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</si>
  <si>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</si>
  <si>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</si>
  <si>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</si>
  <si>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</si>
  <si>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</si>
  <si>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</si>
  <si>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</si>
  <si>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</si>
  <si>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</si>
  <si>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</si>
  <si>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</si>
  <si>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</si>
  <si>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</si>
  <si>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</si>
  <si>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</si>
  <si>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</si>
  <si>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</si>
  <si>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</si>
  <si>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</si>
  <si>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</si>
  <si>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</si>
  <si>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</si>
  <si>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</si>
  <si>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</si>
  <si>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</si>
  <si>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</si>
  <si>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</si>
  <si>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</si>
  <si>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</si>
  <si>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</si>
  <si>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</si>
  <si>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</si>
  <si>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</si>
  <si>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</si>
  <si>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</si>
  <si>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</si>
  <si>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</si>
  <si>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</si>
  <si>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</si>
  <si>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</si>
  <si>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</si>
  <si>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</si>
  <si>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</si>
  <si>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</si>
  <si>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</si>
  <si>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</si>
  <si>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</si>
  <si>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</si>
  <si>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</si>
  <si>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</si>
  <si>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</si>
  <si>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</si>
  <si>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</si>
  <si>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</si>
  <si>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</si>
  <si>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</si>
  <si>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</si>
  <si>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</si>
  <si>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</si>
  <si>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</si>
  <si>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</si>
  <si>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</si>
  <si>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</si>
  <si>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</si>
  <si>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</si>
  <si>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</si>
  <si>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</si>
  <si>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</si>
  <si>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</si>
  <si>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</si>
  <si>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</si>
  <si>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</si>
  <si>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</si>
  <si>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</si>
  <si>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</si>
  <si>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</si>
  <si>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</si>
  <si>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</si>
  <si>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</si>
  <si>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</si>
  <si>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</si>
  <si>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</si>
  <si>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</si>
  <si>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</si>
  <si>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</si>
  <si>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</si>
  <si>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</si>
  <si>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</si>
  <si>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</si>
  <si>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</si>
  <si>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</si>
  <si>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</si>
  <si>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</si>
  <si>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</si>
  <si>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</si>
  <si>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</si>
  <si>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</si>
  <si>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</si>
  <si>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</si>
  <si>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</si>
  <si>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</si>
  <si>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</si>
  <si>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</si>
  <si>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</si>
  <si>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</si>
  <si>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</si>
  <si>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</si>
  <si>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</si>
  <si>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</si>
  <si>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</si>
  <si>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</si>
  <si>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</si>
  <si>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</si>
  <si>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</si>
  <si>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</si>
  <si>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</si>
  <si>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</si>
  <si>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</si>
  <si>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</si>
  <si>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</si>
  <si>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</si>
  <si>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</si>
  <si>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</si>
  <si>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</si>
  <si>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</si>
  <si>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</si>
  <si>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</si>
  <si>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</si>
  <si>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</si>
  <si>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</si>
  <si>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</si>
  <si>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</si>
  <si>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</si>
  <si>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</si>
  <si>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</si>
  <si>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</si>
  <si>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</si>
  <si>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</si>
  <si>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</si>
  <si>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</si>
  <si>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</si>
  <si>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</si>
  <si>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</si>
  <si>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</si>
  <si>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</si>
  <si>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</si>
  <si>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</si>
  <si>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</si>
  <si>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</si>
  <si>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</si>
  <si>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</si>
  <si>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</si>
  <si>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</si>
  <si>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</si>
  <si>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</si>
  <si>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</si>
  <si>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</si>
  <si>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</si>
  <si>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</si>
  <si>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</si>
  <si>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</si>
  <si>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</si>
  <si>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</si>
  <si>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</si>
  <si>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</si>
  <si>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</si>
  <si>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</si>
  <si>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</si>
  <si>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</si>
  <si>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</si>
  <si>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</si>
  <si>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</si>
  <si>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</si>
  <si>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</si>
  <si>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</si>
  <si>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</si>
  <si>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</si>
  <si>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</si>
  <si>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</si>
  <si>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</si>
  <si>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</si>
  <si>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</si>
  <si>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</si>
  <si>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</si>
  <si>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</si>
  <si>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</si>
  <si>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</si>
  <si>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</si>
  <si>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</si>
  <si>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</si>
  <si>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</si>
  <si>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</si>
  <si>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</si>
  <si>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</si>
  <si>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</si>
  <si>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</si>
  <si>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</si>
  <si>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</si>
  <si>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</si>
  <si>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</si>
  <si>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</si>
  <si>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</si>
  <si>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</si>
  <si>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</si>
  <si>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</si>
  <si>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</si>
  <si>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</si>
  <si>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</si>
  <si>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</si>
  <si>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</si>
  <si>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</si>
  <si>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</si>
  <si>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</si>
  <si>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</si>
  <si>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</si>
  <si>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</si>
  <si>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</si>
  <si>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</si>
  <si>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</si>
  <si>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</si>
  <si>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</si>
  <si>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</si>
  <si>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</si>
  <si>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</si>
  <si>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</si>
  <si>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</si>
  <si>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</si>
  <si>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</si>
  <si>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</si>
  <si>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</si>
  <si>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</si>
  <si>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</si>
  <si>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</si>
  <si>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</si>
  <si>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</si>
  <si>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</si>
  <si>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</si>
  <si>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</si>
  <si>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</si>
  <si>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</si>
  <si>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</si>
  <si>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</si>
  <si>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</si>
  <si>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</si>
  <si>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</si>
  <si>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</si>
  <si>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</si>
  <si>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</si>
  <si>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</si>
  <si>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</si>
  <si>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</si>
  <si>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</si>
  <si>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</si>
  <si>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</si>
  <si>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</si>
  <si>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</si>
  <si>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</si>
  <si>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</si>
  <si>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</si>
  <si>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</si>
  <si>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</si>
  <si>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</si>
  <si>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</si>
  <si>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</si>
  <si>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</si>
  <si>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</si>
  <si>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</si>
  <si>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</si>
  <si>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</si>
  <si>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</si>
  <si>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</si>
  <si>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</si>
  <si>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</si>
  <si>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</si>
  <si>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</si>
  <si>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</si>
  <si>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</si>
  <si>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</si>
  <si>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</si>
  <si>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</si>
  <si>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</si>
  <si>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</si>
  <si>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</si>
  <si>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</si>
  <si>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</si>
  <si>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</si>
  <si>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</si>
  <si>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</si>
  <si>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</si>
  <si>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</si>
  <si>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</si>
  <si>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</si>
  <si>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</si>
  <si>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</si>
  <si>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</si>
  <si>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</si>
  <si>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</si>
  <si>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</si>
  <si>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</si>
  <si>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</si>
  <si>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</si>
  <si>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</si>
  <si>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</si>
  <si>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</si>
  <si>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</si>
  <si>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</si>
  <si>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</si>
  <si>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</si>
  <si>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</si>
  <si>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</si>
  <si>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</si>
  <si>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</si>
  <si>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</si>
  <si>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</si>
  <si>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</si>
  <si>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</si>
  <si>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</si>
  <si>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</si>
  <si>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</si>
  <si>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</si>
  <si>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</si>
  <si>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</si>
  <si>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</si>
  <si>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</si>
  <si>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</si>
  <si>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</si>
  <si>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</si>
  <si>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</si>
  <si>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</si>
  <si>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</si>
  <si>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</si>
  <si>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</si>
  <si>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</si>
  <si>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</si>
  <si>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</si>
  <si>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</si>
  <si>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</si>
  <si>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</si>
  <si>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</si>
  <si>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</si>
  <si>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</si>
  <si>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</si>
  <si>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</si>
  <si>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</si>
  <si>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</si>
  <si>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</si>
  <si>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</si>
  <si>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</si>
  <si>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</si>
  <si>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</si>
  <si>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</si>
  <si>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</si>
  <si>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</si>
  <si>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</si>
  <si>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</si>
  <si>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</si>
  <si>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</si>
  <si>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</si>
  <si>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</si>
  <si>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</si>
  <si>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</si>
  <si>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</si>
  <si>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</si>
  <si>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</si>
  <si>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</si>
  <si>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</si>
  <si>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</si>
  <si>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</si>
  <si>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</si>
  <si>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</si>
  <si>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</si>
  <si>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</si>
  <si>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</si>
  <si>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</si>
  <si>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</si>
  <si>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</si>
  <si>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</si>
  <si>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</si>
  <si>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</si>
  <si>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</si>
  <si>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</si>
  <si>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</si>
  <si>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</si>
  <si>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</si>
  <si>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</si>
  <si>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</si>
  <si>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</si>
  <si>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</si>
  <si>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</si>
  <si>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</si>
  <si>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</si>
  <si>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</si>
  <si>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</si>
  <si>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</si>
  <si>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</si>
  <si>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</si>
  <si>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</si>
  <si>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</si>
  <si>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</si>
  <si>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</si>
  <si>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</si>
  <si>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</si>
  <si>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</si>
  <si>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</si>
  <si>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</si>
  <si>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</si>
  <si>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</si>
  <si>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</si>
  <si>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</si>
  <si>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</si>
  <si>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</si>
  <si>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</si>
  <si>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</si>
  <si>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</si>
  <si>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</si>
  <si>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</si>
  <si>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</si>
  <si>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</si>
  <si>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</si>
  <si>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</si>
  <si>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</si>
  <si>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</si>
  <si>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</si>
  <si>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</si>
  <si>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</si>
  <si>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</si>
  <si>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</si>
  <si>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</si>
  <si>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</si>
  <si>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</si>
  <si>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</si>
  <si>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</si>
  <si>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</si>
  <si>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</si>
  <si>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</si>
  <si>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</si>
  <si>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</si>
  <si>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</si>
  <si>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</si>
  <si>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</si>
  <si>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</si>
  <si>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</si>
  <si>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</si>
  <si>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</si>
  <si>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</si>
  <si>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</si>
  <si>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</si>
  <si>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</si>
  <si>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</si>
  <si>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</si>
  <si>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</si>
  <si>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</si>
  <si>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</si>
  <si>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</si>
  <si>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</si>
  <si>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</si>
  <si>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</si>
  <si>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</si>
  <si>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</si>
  <si>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</si>
  <si>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</si>
  <si>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</si>
  <si>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</si>
  <si>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</si>
  <si>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</si>
  <si>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</si>
  <si>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</si>
  <si>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</si>
  <si>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</si>
  <si>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</si>
  <si>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</si>
  <si>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</si>
  <si>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</si>
  <si>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</si>
  <si>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</si>
  <si>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</si>
  <si>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</si>
  <si>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</si>
  <si>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</si>
  <si>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</si>
  <si>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</si>
  <si>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</si>
  <si>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</si>
  <si>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</si>
  <si>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</si>
  <si>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</si>
  <si>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</si>
  <si>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</si>
  <si>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</si>
  <si>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</si>
  <si>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</si>
  <si>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</si>
  <si>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</si>
  <si>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</si>
  <si>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</si>
  <si>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</si>
  <si>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</si>
  <si>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</si>
  <si>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</si>
  <si>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</si>
  <si>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</si>
  <si>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</si>
  <si>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</si>
  <si>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</si>
  <si>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</si>
  <si>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</si>
  <si>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</si>
  <si>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</si>
  <si>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</si>
  <si>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</si>
  <si>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</si>
  <si>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</si>
  <si>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</si>
  <si>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</si>
  <si>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</si>
  <si>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</si>
  <si>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</si>
  <si>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</si>
  <si>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</si>
  <si>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</si>
  <si>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</si>
  <si>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</si>
  <si>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</si>
  <si>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</si>
  <si>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</si>
  <si>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</si>
  <si>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</si>
  <si>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</si>
  <si>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</si>
  <si>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</si>
  <si>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</si>
  <si>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</si>
  <si>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</si>
  <si>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</si>
  <si>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</si>
  <si>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</si>
  <si>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</si>
  <si>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</si>
  <si>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</si>
  <si>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</si>
  <si>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</si>
  <si>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</si>
  <si>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</si>
  <si>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</si>
  <si>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</si>
  <si>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</si>
  <si>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</si>
  <si>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</si>
  <si>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</si>
  <si>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</si>
  <si>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</si>
  <si>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</si>
  <si>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</si>
  <si>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</si>
  <si>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</si>
  <si>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</si>
  <si>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</si>
  <si>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</si>
  <si>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</si>
  <si>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</si>
  <si>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</si>
  <si>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</si>
  <si>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</si>
  <si>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</si>
  <si>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</si>
  <si>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</si>
  <si>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</si>
  <si>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</si>
  <si>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</si>
  <si>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</si>
  <si>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</si>
  <si>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</si>
  <si>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</si>
  <si>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</si>
  <si>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</si>
  <si>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</si>
  <si>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</si>
  <si>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</si>
  <si>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</si>
  <si>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</si>
  <si>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</si>
  <si>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</si>
  <si>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</si>
  <si>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</si>
  <si>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</si>
  <si>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</si>
  <si>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</si>
  <si>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</si>
  <si>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</si>
  <si>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</si>
  <si>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</si>
  <si>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</si>
  <si>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</si>
  <si>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</si>
  <si>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</si>
  <si>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</si>
  <si>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</si>
  <si>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</si>
  <si>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</si>
  <si>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</si>
  <si>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</si>
  <si>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</si>
  <si>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</si>
  <si>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</si>
  <si>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</si>
  <si>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</si>
  <si>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</si>
  <si>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</si>
  <si>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</si>
  <si>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</si>
  <si>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</si>
  <si>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</si>
  <si>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</si>
  <si>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</si>
  <si>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</si>
  <si>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</si>
  <si>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</si>
  <si>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</si>
  <si>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</si>
  <si>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</si>
  <si>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</si>
  <si>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</si>
  <si>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</si>
  <si>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</si>
  <si>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</si>
  <si>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</si>
  <si>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</si>
  <si>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</si>
  <si>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</si>
  <si>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</si>
  <si>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</si>
  <si>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</si>
  <si>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</si>
  <si>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</si>
  <si>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</si>
  <si>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</si>
  <si>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</si>
  <si>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</si>
  <si>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</si>
  <si>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</si>
  <si>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</si>
  <si>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</si>
  <si>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</si>
  <si>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</si>
  <si>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</si>
  <si>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</si>
  <si>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</si>
  <si>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</si>
  <si>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</si>
  <si>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</si>
  <si>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</si>
  <si>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</si>
  <si>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</si>
  <si>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</si>
  <si>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</si>
  <si>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</si>
  <si>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</si>
  <si>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</si>
  <si>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</si>
  <si>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</si>
  <si>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</si>
  <si>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</si>
  <si>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</si>
  <si>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</si>
  <si>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</si>
  <si>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</si>
  <si>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</si>
  <si>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</si>
  <si>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</si>
  <si>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</si>
  <si>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</si>
  <si>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</si>
  <si>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</si>
  <si>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</si>
  <si>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</si>
  <si>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</si>
  <si>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</si>
  <si>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</si>
  <si>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</si>
  <si>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</si>
  <si>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</si>
  <si>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</si>
  <si>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</si>
  <si>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</si>
  <si>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</si>
  <si>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</si>
  <si>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</si>
  <si>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</si>
  <si>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</si>
  <si>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</si>
  <si>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</si>
  <si>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</si>
  <si>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</si>
  <si>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</si>
  <si>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</si>
  <si>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</si>
  <si>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</si>
  <si>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</si>
  <si>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</si>
  <si>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</si>
  <si>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</si>
  <si>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</si>
  <si>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</si>
  <si>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</si>
  <si>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</si>
  <si>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</si>
  <si>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</si>
  <si>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</si>
  <si>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</si>
  <si>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</si>
  <si>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</si>
  <si>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</si>
  <si>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</si>
  <si>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</si>
  <si>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</si>
  <si>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</si>
  <si>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</si>
  <si>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</si>
  <si>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</si>
  <si>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</si>
  <si>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</si>
  <si>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</si>
  <si>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</si>
  <si>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</si>
  <si>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</si>
  <si>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</si>
  <si>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</si>
  <si>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</si>
  <si>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</si>
  <si>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</si>
  <si>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</si>
  <si>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</si>
  <si>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</si>
  <si>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</si>
  <si>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</si>
  <si>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</si>
  <si>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</si>
  <si>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</si>
  <si>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</si>
  <si>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</si>
  <si>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</si>
  <si>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</si>
  <si>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</si>
  <si>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</si>
  <si>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</si>
  <si>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</si>
  <si>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</si>
  <si>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</si>
  <si>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</si>
  <si>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</si>
  <si>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</si>
  <si>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</si>
  <si>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</si>
  <si>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</si>
  <si>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</si>
  <si>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</si>
  <si>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</si>
  <si>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</si>
  <si>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</si>
  <si>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</si>
  <si>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</si>
  <si>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</si>
  <si>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</si>
  <si>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</si>
  <si>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</si>
  <si>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</si>
  <si>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</si>
  <si>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</si>
  <si>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</si>
  <si>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</si>
  <si>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</si>
  <si>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</si>
  <si>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</si>
  <si>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</si>
  <si>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</si>
  <si>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</si>
  <si>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</si>
  <si>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</si>
  <si>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</si>
  <si>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</si>
  <si>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</si>
  <si>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</si>
  <si>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</si>
  <si>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</si>
  <si>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</si>
  <si>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</si>
  <si>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</si>
  <si>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</si>
  <si>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</si>
  <si>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</si>
  <si>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</si>
  <si>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</si>
  <si>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</si>
  <si>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</si>
  <si>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</si>
  <si>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</si>
  <si>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</si>
  <si>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</si>
  <si>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</si>
  <si>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</si>
  <si>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</si>
  <si>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</si>
  <si>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</si>
  <si>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</si>
  <si>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</si>
  <si>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</si>
  <si>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</si>
  <si>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</si>
  <si>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</si>
  <si>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</si>
  <si>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</si>
  <si>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</si>
  <si>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</si>
  <si>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</si>
  <si>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</si>
  <si>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</si>
  <si>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</si>
  <si>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</si>
  <si>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</si>
  <si>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</si>
  <si>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</si>
  <si>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</si>
  <si>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</si>
  <si>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</si>
  <si>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</si>
  <si>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</si>
  <si>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</si>
  <si>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</si>
  <si>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</si>
  <si>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</si>
  <si>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</si>
  <si>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</si>
  <si>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</si>
  <si>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</si>
  <si>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</si>
  <si>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</si>
  <si>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</si>
  <si>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</si>
  <si>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</si>
  <si>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</si>
  <si>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</si>
  <si>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</si>
  <si>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</si>
  <si>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</si>
  <si>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</si>
  <si>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</si>
  <si>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</si>
  <si>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</si>
  <si>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</si>
  <si>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</si>
  <si>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</si>
  <si>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</si>
  <si>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</si>
  <si>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</si>
  <si>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</si>
  <si>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</si>
  <si>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</si>
  <si>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</si>
  <si>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</si>
  <si>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</si>
  <si>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</si>
  <si>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</si>
  <si>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</si>
  <si>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</si>
  <si>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</si>
  <si>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</si>
  <si>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</si>
  <si>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</si>
  <si>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</si>
  <si>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</si>
  <si>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</si>
  <si>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</si>
  <si>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</si>
  <si>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</si>
  <si>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</si>
  <si>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</si>
  <si>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</si>
  <si>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</si>
  <si>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</si>
  <si>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</si>
  <si>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</si>
  <si>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</si>
  <si>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</si>
  <si>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</si>
  <si>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</si>
  <si>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</si>
  <si>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</si>
  <si>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</si>
  <si>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</si>
  <si>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</si>
  <si>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</si>
  <si>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</si>
  <si>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</si>
  <si>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</si>
  <si>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</si>
  <si>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</si>
  <si>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</si>
  <si>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</si>
  <si>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</si>
  <si>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</si>
  <si>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</si>
  <si>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</si>
  <si>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</si>
  <si>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</si>
  <si>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</si>
  <si>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</si>
  <si>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</si>
  <si>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</si>
  <si>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</si>
  <si>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</si>
  <si>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</si>
  <si>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</si>
  <si>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</si>
  <si>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</si>
  <si>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</si>
  <si>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</si>
  <si>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</si>
  <si>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</si>
  <si>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</si>
  <si>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</si>
  <si>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</si>
  <si>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</si>
  <si>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</si>
  <si>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</si>
  <si>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</si>
  <si>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</si>
  <si>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</si>
  <si>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</si>
  <si>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</si>
  <si>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</si>
  <si>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</si>
  <si>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</si>
  <si>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</si>
  <si>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</si>
  <si>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</si>
  <si>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</si>
  <si>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</si>
  <si>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</si>
  <si>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</si>
  <si>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</si>
  <si>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</si>
  <si>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</si>
  <si>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</si>
  <si>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</si>
  <si>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</si>
  <si>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</si>
  <si>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</si>
  <si>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</si>
  <si>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</si>
  <si>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</si>
  <si>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</si>
  <si>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</si>
  <si>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</si>
  <si>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</si>
  <si>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</si>
  <si>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</si>
  <si>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</si>
  <si>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</si>
  <si>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</si>
  <si>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</si>
  <si>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</si>
  <si>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</si>
  <si>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</si>
  <si>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</si>
  <si>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</si>
  <si>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</si>
  <si>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</si>
  <si>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</si>
  <si>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</si>
  <si>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</si>
  <si>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</si>
  <si>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</si>
  <si>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</si>
  <si>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</si>
  <si>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</si>
  <si>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</si>
  <si>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</si>
  <si>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</si>
  <si>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</si>
  <si>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</si>
  <si>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</si>
  <si>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</si>
  <si>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</si>
  <si>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</si>
  <si>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</si>
  <si>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</si>
  <si>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</si>
  <si>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</si>
  <si>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</si>
  <si>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</si>
  <si>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</si>
  <si>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</si>
  <si>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</si>
  <si>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</si>
  <si>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</si>
  <si>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</si>
  <si>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</si>
  <si>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</si>
  <si>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</si>
  <si>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</si>
  <si>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</si>
  <si>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</si>
  <si>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</si>
  <si>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</si>
  <si>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</si>
  <si>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</si>
  <si>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</si>
  <si>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</si>
  <si>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</si>
  <si>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</si>
  <si>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</si>
  <si>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</si>
  <si>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</si>
  <si>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</si>
  <si>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</si>
  <si>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</si>
  <si>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</si>
  <si>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</si>
  <si>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</si>
  <si>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</si>
  <si>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</si>
  <si>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</si>
  <si>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</si>
  <si>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</si>
  <si>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</si>
  <si>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</si>
  <si>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</si>
  <si>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</si>
  <si>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</si>
  <si>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</si>
  <si>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</si>
  <si>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</si>
  <si>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</si>
  <si>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</si>
  <si>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</si>
  <si>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</si>
  <si>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</si>
  <si>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</si>
  <si>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</si>
  <si>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</si>
  <si>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</si>
  <si>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</si>
  <si>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</si>
  <si>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</si>
  <si>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</si>
  <si>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</si>
  <si>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</si>
  <si>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</si>
  <si>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</si>
  <si>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</si>
  <si>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</si>
  <si>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</si>
  <si>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</si>
  <si>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</si>
  <si>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</si>
  <si>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</si>
  <si>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</si>
  <si>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</si>
  <si>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</si>
  <si>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</si>
  <si>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</si>
  <si>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</si>
  <si>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</si>
  <si>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</si>
  <si>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</si>
  <si>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</si>
  <si>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</si>
  <si>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</si>
  <si>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</si>
  <si>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</si>
  <si>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</si>
  <si>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</si>
  <si>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</si>
  <si>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</si>
  <si>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</si>
  <si>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</si>
  <si>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</si>
  <si>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</si>
  <si>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</si>
  <si>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</si>
  <si>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</si>
  <si>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</si>
  <si>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</si>
  <si>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</si>
  <si>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</si>
  <si>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</si>
  <si>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</si>
  <si>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</si>
  <si>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</si>
  <si>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</si>
  <si>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</si>
  <si>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</si>
  <si>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</si>
  <si>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</si>
  <si>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</si>
  <si>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</si>
  <si>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</si>
  <si>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</si>
  <si>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</si>
  <si>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</si>
  <si>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</si>
  <si>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</si>
  <si>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</si>
  <si>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</si>
  <si>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</si>
  <si>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</si>
  <si>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</si>
  <si>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</si>
  <si>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</si>
  <si>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</si>
  <si>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</si>
  <si>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</si>
  <si>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</si>
  <si>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</si>
  <si>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</si>
  <si>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</si>
  <si>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</si>
  <si>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</si>
  <si>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</si>
  <si>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</si>
  <si>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</si>
  <si>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</si>
  <si>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</si>
  <si>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</si>
  <si>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</si>
  <si>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</si>
  <si>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</si>
  <si>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</si>
  <si>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</si>
  <si>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</si>
  <si>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</si>
  <si>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</si>
  <si>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</si>
  <si>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</si>
  <si>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</si>
  <si>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</si>
  <si>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</si>
  <si>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</si>
  <si>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</si>
  <si>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</si>
  <si>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</si>
  <si>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</si>
  <si>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</si>
  <si>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</si>
  <si>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</si>
  <si>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</si>
  <si>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</si>
  <si>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</si>
  <si>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</si>
  <si>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</si>
  <si>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</si>
  <si>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</si>
  <si>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</si>
  <si>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</si>
  <si>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</si>
  <si>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</si>
  <si>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</si>
  <si>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</si>
  <si>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</si>
  <si>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</si>
  <si>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</si>
  <si>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</si>
  <si>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</si>
  <si>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</si>
  <si>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</si>
  <si>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</si>
  <si>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</si>
  <si>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</si>
  <si>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</si>
  <si>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</si>
  <si>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</si>
  <si>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</si>
  <si>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</si>
  <si>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</si>
  <si>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</si>
  <si>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</si>
  <si>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</si>
  <si>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</si>
  <si>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</si>
  <si>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</si>
  <si>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</si>
  <si>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</si>
  <si>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</si>
  <si>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</si>
  <si>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</si>
  <si>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</si>
  <si>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</si>
  <si>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</si>
  <si>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</si>
  <si>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</si>
  <si>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</si>
  <si>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</si>
  <si>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</si>
  <si>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</si>
  <si>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</si>
  <si>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</si>
  <si>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</si>
  <si>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</si>
  <si>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</si>
  <si>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</si>
  <si>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</si>
  <si>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</si>
  <si>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</si>
  <si>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</si>
  <si>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</si>
  <si>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</si>
  <si>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</si>
  <si>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</si>
  <si>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</si>
  <si>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</si>
  <si>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</si>
  <si>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</si>
  <si>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</si>
  <si>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</si>
  <si>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</si>
  <si>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</si>
  <si>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</si>
  <si>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</si>
  <si>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</si>
  <si>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</si>
  <si>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</si>
  <si>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</si>
  <si>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</si>
  <si>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</si>
  <si>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</si>
  <si>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</si>
  <si>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</si>
  <si>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</si>
  <si>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</si>
  <si>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</si>
  <si>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</si>
  <si>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</si>
  <si>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</si>
  <si>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</si>
  <si>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</si>
  <si>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</si>
  <si>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</si>
  <si>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</si>
  <si>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</si>
  <si>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</si>
  <si>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</si>
  <si>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</si>
  <si>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</si>
  <si>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</si>
  <si>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</si>
  <si>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</si>
  <si>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</si>
  <si>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</si>
  <si>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</si>
  <si>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</si>
  <si>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</si>
  <si>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</si>
  <si>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</si>
  <si>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</si>
  <si>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</si>
  <si>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</si>
  <si>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</si>
  <si>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</si>
  <si>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</si>
  <si>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</si>
  <si>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</si>
  <si>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</si>
  <si>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</si>
  <si>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</si>
  <si>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</si>
  <si>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</si>
  <si>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</si>
  <si>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</si>
  <si>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</si>
  <si>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</si>
  <si>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</si>
  <si>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</si>
  <si>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</si>
  <si>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</si>
  <si>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</si>
  <si>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</si>
  <si>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</si>
  <si>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</si>
  <si>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</si>
  <si>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</si>
  <si>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</si>
  <si>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</si>
  <si>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</si>
  <si>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</si>
  <si>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</si>
  <si>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</si>
  <si>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</si>
  <si>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</si>
  <si>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</si>
  <si>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</si>
  <si>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</si>
  <si>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</si>
  <si>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</si>
  <si>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</si>
  <si>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</si>
  <si>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</si>
  <si>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</si>
  <si>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</si>
  <si>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</si>
  <si>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</si>
  <si>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</si>
  <si>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</si>
  <si>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</si>
  <si>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</si>
  <si>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</si>
  <si>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</si>
  <si>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</si>
  <si>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</si>
  <si>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</si>
  <si>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</si>
  <si>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</si>
  <si>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</si>
  <si>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</si>
  <si>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</si>
  <si>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</si>
  <si>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</si>
  <si>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</si>
  <si>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</si>
  <si>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</si>
  <si>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</si>
  <si>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</si>
  <si>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</si>
  <si>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</si>
  <si>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</si>
  <si>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</si>
  <si>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</si>
  <si>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</si>
  <si>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</si>
  <si>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</si>
  <si>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</si>
  <si>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</si>
  <si>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</si>
  <si>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</si>
  <si>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</si>
  <si>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</si>
  <si>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</si>
  <si>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</si>
  <si>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</si>
  <si>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</si>
  <si>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</si>
  <si>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</si>
  <si>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</si>
  <si>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</si>
  <si>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</si>
  <si>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</si>
  <si>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</si>
  <si>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</si>
  <si>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</si>
  <si>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</si>
  <si>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</si>
  <si>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</si>
  <si>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</si>
  <si>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</si>
  <si>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</si>
  <si>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</si>
  <si>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</si>
  <si>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</si>
  <si>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</si>
  <si>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</si>
  <si>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</si>
  <si>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</si>
  <si>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</si>
  <si>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</si>
  <si>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</si>
  <si>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</si>
  <si>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</si>
  <si>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</si>
  <si>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</si>
  <si>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</si>
  <si>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</si>
  <si>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</si>
  <si>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</si>
  <si>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</si>
  <si>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</si>
  <si>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</si>
  <si>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</si>
  <si>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</si>
  <si>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</si>
  <si>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</si>
  <si>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</si>
  <si>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</si>
  <si>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</si>
  <si>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</si>
  <si>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</si>
  <si>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</si>
  <si>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</si>
  <si>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</si>
  <si>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</si>
  <si>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</si>
  <si>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</si>
  <si>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</si>
  <si>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</si>
  <si>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</si>
  <si>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</si>
  <si>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</si>
  <si>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</si>
  <si>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</si>
  <si>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</si>
  <si>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</si>
  <si>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</si>
  <si>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</si>
  <si>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</si>
  <si>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</si>
  <si>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</si>
  <si>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</si>
  <si>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</si>
  <si>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</si>
  <si>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</si>
  <si>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</si>
  <si>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</si>
  <si>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</si>
  <si>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</si>
  <si>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</si>
  <si>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</si>
  <si>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</si>
  <si>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</si>
  <si>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</si>
  <si>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</si>
  <si>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</si>
  <si>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</si>
  <si>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</si>
  <si>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</si>
  <si>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</si>
  <si>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</si>
  <si>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</si>
  <si>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</si>
  <si>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</si>
  <si>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</si>
  <si>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</si>
  <si>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</si>
  <si>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</si>
  <si>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</si>
  <si>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</si>
  <si>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</si>
  <si>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</si>
  <si>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</si>
  <si>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</si>
  <si>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</si>
  <si>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</si>
  <si>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</si>
  <si>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</si>
  <si>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</si>
  <si>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</si>
  <si>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</si>
  <si>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</si>
  <si>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</si>
  <si>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</si>
  <si>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</si>
  <si>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</si>
  <si>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</si>
  <si>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</si>
  <si>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</si>
  <si>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</si>
  <si>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</si>
  <si>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</si>
  <si>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</si>
  <si>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</si>
  <si>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</si>
  <si>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</si>
  <si>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</si>
  <si>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</si>
  <si>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</si>
  <si>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</si>
  <si>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</si>
  <si>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</si>
  <si>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</si>
  <si>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</si>
  <si>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</si>
  <si>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</si>
  <si>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</si>
  <si>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</si>
  <si>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</si>
  <si>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</si>
  <si>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</si>
  <si>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</si>
  <si>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</si>
  <si>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</si>
  <si>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</si>
  <si>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</si>
  <si>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</si>
  <si>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</si>
  <si>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</si>
  <si>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</si>
  <si>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</si>
  <si>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</si>
  <si>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</si>
  <si>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</si>
  <si>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</si>
  <si>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</si>
  <si>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</si>
  <si>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</si>
  <si>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</si>
  <si>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</si>
  <si>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</si>
  <si>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</si>
  <si>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</si>
  <si>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</si>
  <si>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</si>
  <si>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</si>
  <si>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</si>
  <si>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</si>
  <si>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</si>
  <si>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</si>
  <si>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</si>
  <si>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</si>
  <si>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</si>
  <si>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</si>
  <si>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</si>
  <si>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</si>
  <si>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</si>
  <si>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</si>
  <si>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</si>
  <si>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</si>
  <si>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</si>
  <si>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</si>
  <si>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</si>
  <si>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</si>
  <si>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</si>
  <si>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</si>
  <si>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</si>
  <si>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</si>
  <si>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</si>
  <si>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</si>
  <si>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</si>
  <si>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</si>
  <si>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</si>
  <si>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</si>
  <si>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</si>
  <si>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</si>
  <si>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</si>
  <si>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</si>
  <si>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</si>
  <si>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</si>
  <si>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</si>
  <si>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</si>
  <si>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</si>
  <si>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</si>
  <si>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</si>
  <si>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</si>
  <si>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</si>
  <si>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</si>
  <si>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</si>
  <si>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</si>
  <si>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</si>
  <si>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</si>
  <si>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</si>
  <si>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</si>
  <si>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</si>
  <si>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</si>
  <si>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</si>
  <si>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</si>
  <si>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</si>
  <si>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</si>
  <si>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</si>
  <si>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</si>
  <si>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</si>
  <si>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</si>
  <si>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</si>
  <si>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</si>
  <si>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</si>
  <si>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</si>
  <si>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</si>
  <si>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</si>
  <si>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</si>
  <si>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</si>
  <si>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</si>
  <si>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</si>
  <si>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</si>
  <si>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</si>
  <si>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</si>
  <si>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</si>
  <si>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</si>
  <si>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</si>
  <si>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</si>
  <si>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</si>
  <si>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</si>
  <si>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</si>
  <si>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</si>
  <si>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</si>
  <si>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</si>
  <si>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</si>
  <si>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</si>
  <si>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</si>
  <si>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</si>
  <si>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</si>
  <si>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</si>
  <si>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</si>
  <si>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</si>
  <si>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</si>
  <si>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</si>
  <si>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</si>
  <si>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</si>
  <si>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</si>
  <si>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</si>
  <si>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</si>
  <si>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</si>
  <si>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</si>
  <si>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</si>
  <si>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</si>
  <si>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</si>
  <si>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</si>
  <si>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</si>
  <si>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</si>
  <si>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</si>
  <si>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</si>
  <si>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</si>
  <si>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</si>
  <si>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</si>
  <si>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</si>
  <si>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</si>
  <si>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</si>
  <si>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</si>
  <si>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</si>
  <si>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</si>
  <si>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</si>
  <si>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</si>
  <si>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</si>
  <si>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</si>
  <si>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</si>
  <si>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</si>
  <si>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</si>
  <si>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</si>
  <si>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</si>
  <si>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</si>
  <si>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</si>
  <si>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</si>
  <si>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</si>
  <si>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</si>
  <si>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</si>
  <si>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</si>
  <si>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</si>
  <si>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</si>
  <si>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</si>
  <si>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</si>
  <si>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</si>
  <si>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</si>
  <si>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</si>
  <si>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</si>
  <si>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</si>
  <si>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</si>
  <si>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</si>
  <si>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</si>
  <si>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</si>
  <si>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</si>
  <si>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</si>
  <si>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</si>
  <si>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</si>
  <si>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</si>
  <si>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</si>
  <si>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</si>
  <si>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</si>
  <si>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</si>
  <si>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</si>
  <si>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</si>
  <si>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</si>
  <si>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</si>
  <si>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</si>
  <si>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</si>
  <si>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</si>
  <si>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</si>
  <si>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</si>
  <si>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</si>
  <si>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</si>
  <si>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</si>
  <si>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</si>
  <si>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</si>
  <si>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</si>
  <si>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</si>
  <si>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</si>
  <si>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</si>
  <si>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</si>
  <si>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</si>
  <si>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</si>
  <si>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</si>
  <si>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</si>
  <si>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</si>
  <si>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</si>
  <si>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</si>
  <si>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</si>
  <si>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</si>
  <si>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</si>
  <si>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</si>
  <si>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</si>
  <si>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</si>
  <si>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</si>
  <si>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</si>
  <si>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</si>
  <si>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</si>
  <si>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</si>
  <si>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</si>
  <si>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</si>
  <si>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</si>
  <si>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</si>
  <si>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</si>
  <si>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</si>
  <si>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</si>
  <si>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</si>
  <si>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</si>
  <si>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</si>
  <si>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</si>
  <si>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</si>
  <si>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</si>
  <si>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</si>
  <si>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</si>
  <si>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</si>
  <si>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</si>
  <si>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</si>
  <si>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</si>
  <si>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</si>
  <si>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</si>
  <si>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</si>
  <si>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</si>
  <si>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</si>
  <si>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</si>
  <si>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</si>
  <si>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</si>
  <si>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</si>
  <si>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</si>
  <si>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</si>
  <si>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</si>
  <si>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</si>
  <si>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</si>
  <si>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</si>
  <si>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</si>
  <si>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</si>
  <si>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</si>
  <si>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</si>
  <si>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</si>
  <si>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</si>
  <si>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</si>
  <si>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</si>
  <si>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</si>
  <si>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</si>
  <si>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</si>
  <si>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</si>
  <si>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</si>
  <si>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</si>
  <si>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</si>
  <si>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</si>
  <si>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</si>
  <si>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</si>
  <si>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</si>
  <si>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</si>
  <si>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</si>
  <si>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</si>
  <si>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</si>
  <si>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</si>
  <si>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</si>
  <si>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</si>
  <si>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</si>
  <si>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</si>
  <si>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</si>
  <si>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</si>
  <si>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</si>
  <si>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</si>
  <si>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</si>
  <si>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</si>
  <si>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</si>
  <si>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</si>
  <si>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</si>
  <si>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</si>
  <si>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</si>
  <si>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</si>
  <si>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</si>
  <si>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</si>
  <si>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</si>
  <si>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</si>
  <si>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</si>
  <si>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</si>
  <si>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</si>
  <si>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</si>
  <si>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</si>
  <si>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</si>
  <si>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</si>
  <si>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</si>
  <si>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</si>
  <si>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</si>
  <si>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</si>
  <si>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</si>
  <si>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</si>
  <si>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</si>
  <si>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</si>
  <si>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</si>
  <si>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</si>
  <si>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</si>
  <si>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</si>
  <si>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</si>
  <si>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</si>
  <si>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</si>
  <si>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</si>
  <si>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</si>
  <si>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</si>
  <si>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</si>
  <si>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</si>
  <si>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</si>
  <si>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</si>
  <si>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</si>
  <si>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</si>
  <si>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</si>
  <si>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</si>
  <si>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</si>
  <si>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</si>
  <si>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</si>
  <si>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</si>
  <si>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</si>
  <si>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</si>
  <si>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</si>
  <si>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</si>
  <si>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</si>
  <si>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</si>
  <si>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</si>
  <si>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</si>
  <si>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</si>
  <si>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</si>
  <si>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</si>
  <si>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</si>
  <si>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</si>
  <si>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</si>
  <si>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</si>
  <si>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</si>
  <si>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</si>
  <si>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</si>
  <si>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</si>
  <si>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</si>
  <si>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</si>
  <si>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</si>
  <si>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</si>
  <si>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</si>
  <si>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</si>
  <si>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</si>
  <si>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</si>
  <si>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</si>
  <si>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</si>
  <si>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</si>
  <si>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</si>
  <si>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</si>
  <si>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</si>
  <si>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</si>
  <si>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</si>
  <si>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</si>
  <si>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</si>
  <si>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</si>
  <si>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</si>
  <si>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</si>
  <si>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</si>
  <si>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</si>
  <si>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</si>
  <si>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</si>
  <si>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</si>
  <si>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</si>
  <si>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</si>
  <si>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</si>
  <si>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</si>
  <si>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</si>
  <si>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</si>
  <si>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</si>
  <si>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</si>
  <si>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</si>
  <si>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</si>
  <si>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</si>
  <si>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</si>
  <si>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</si>
  <si>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</si>
  <si>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</si>
  <si>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</si>
  <si>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</si>
  <si>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</si>
  <si>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</si>
  <si>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</si>
  <si>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</si>
  <si>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</si>
  <si>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</si>
  <si>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</si>
  <si>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</si>
  <si>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</si>
  <si>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</si>
  <si>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</si>
  <si>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</si>
  <si>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</si>
  <si>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</si>
  <si>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</si>
  <si>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</si>
  <si>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</si>
  <si>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</si>
  <si>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</si>
  <si>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</si>
  <si>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</si>
  <si>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</si>
  <si>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</si>
  <si>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</si>
  <si>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</si>
  <si>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</si>
  <si>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</si>
  <si>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</si>
  <si>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</si>
  <si>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</si>
  <si>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</si>
  <si>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</si>
  <si>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</si>
  <si>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</si>
  <si>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</si>
  <si>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</si>
  <si>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</si>
  <si>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</si>
  <si>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</si>
  <si>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</si>
  <si>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</si>
  <si>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</si>
  <si>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</si>
  <si>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</si>
  <si>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</si>
  <si>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</si>
  <si>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</si>
  <si>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</si>
  <si>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</si>
  <si>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</si>
  <si>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</si>
  <si>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</si>
  <si>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</si>
  <si>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</si>
  <si>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</si>
  <si>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</si>
  <si>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</si>
  <si>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</si>
  <si>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</si>
  <si>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</si>
  <si>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</si>
  <si>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</si>
  <si>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</si>
  <si>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</si>
  <si>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</si>
  <si>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</si>
  <si>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</si>
  <si>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</si>
  <si>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</si>
  <si>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</si>
  <si>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</si>
  <si>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</si>
  <si>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</si>
  <si>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</si>
  <si>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</si>
  <si>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</si>
  <si>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</si>
  <si>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</si>
  <si>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</si>
  <si>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</si>
  <si>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</si>
  <si>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</si>
  <si>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</si>
  <si>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</si>
  <si>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</si>
  <si>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</si>
  <si>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</si>
  <si>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</si>
  <si>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</si>
  <si>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</si>
  <si>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</si>
  <si>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</si>
  <si>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</si>
  <si>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</si>
  <si>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</si>
  <si>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</si>
  <si>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</si>
  <si>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</si>
  <si>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</si>
  <si>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</si>
  <si>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</si>
  <si>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</si>
  <si>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</si>
  <si>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</si>
  <si>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</si>
  <si>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</si>
  <si>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</si>
  <si>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</si>
  <si>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</si>
  <si>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</si>
  <si>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</si>
  <si>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</si>
  <si>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</si>
  <si>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</si>
  <si>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</si>
  <si>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</si>
  <si>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</si>
  <si>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</si>
  <si>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</si>
  <si>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</si>
  <si>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</si>
  <si>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</si>
  <si>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</si>
  <si>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</si>
  <si>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</si>
  <si>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</si>
  <si>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</si>
  <si>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</si>
  <si>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</si>
  <si>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</si>
  <si>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</si>
  <si>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</si>
  <si>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</si>
  <si>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</si>
  <si>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</si>
  <si>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</si>
  <si>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</si>
  <si>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</si>
  <si>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</si>
  <si>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</si>
  <si>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</si>
  <si>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</si>
  <si>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</si>
  <si>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</si>
  <si>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</si>
  <si>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</si>
  <si>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</si>
  <si>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</si>
  <si>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</si>
  <si>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</si>
  <si>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</si>
  <si>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</si>
  <si>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</si>
  <si>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</si>
  <si>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</si>
  <si>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</si>
  <si>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</si>
  <si>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</si>
  <si>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</si>
  <si>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</si>
  <si>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</si>
  <si>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</si>
  <si>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</si>
  <si>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</si>
  <si>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</si>
  <si>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</si>
  <si>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</si>
  <si>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</si>
  <si>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</si>
  <si>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</si>
  <si>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</si>
  <si>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</si>
  <si>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</si>
  <si>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</si>
  <si>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</si>
  <si>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</si>
  <si>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</si>
  <si>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</si>
  <si>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</si>
  <si>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</si>
  <si>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</si>
  <si>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</si>
  <si>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</si>
  <si>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</si>
  <si>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</si>
  <si>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</si>
  <si>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</si>
  <si>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</si>
  <si>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</si>
  <si>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</si>
  <si>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</si>
  <si>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</si>
  <si>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</si>
  <si>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</si>
  <si>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</si>
  <si>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</si>
  <si>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</si>
  <si>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</si>
  <si>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</si>
  <si>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</si>
  <si>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</si>
  <si>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</si>
  <si>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</si>
  <si>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</si>
  <si>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</si>
  <si>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</si>
  <si>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</si>
  <si>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</si>
  <si>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</si>
  <si>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</si>
  <si>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</si>
  <si>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</si>
  <si>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</si>
  <si>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</si>
  <si>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</si>
  <si>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</si>
  <si>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</si>
  <si>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</si>
  <si>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</si>
  <si>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</si>
  <si>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</si>
  <si>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</si>
  <si>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</si>
  <si>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</si>
  <si>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</si>
  <si>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</si>
  <si>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</si>
  <si>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</si>
  <si>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</si>
  <si>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</si>
  <si>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</si>
  <si>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</si>
  <si>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</si>
  <si>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</si>
  <si>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</si>
  <si>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</si>
  <si>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</si>
  <si>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</si>
  <si>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</si>
  <si>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</si>
  <si>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</si>
  <si>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</si>
  <si>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</si>
  <si>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</si>
  <si>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</si>
  <si>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</si>
  <si>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</si>
  <si>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</si>
  <si>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</si>
  <si>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</si>
  <si>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</si>
  <si>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</si>
  <si>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</si>
  <si>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</si>
  <si>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</si>
  <si>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</si>
  <si>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</si>
  <si>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</si>
  <si>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</si>
  <si>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</si>
  <si>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</si>
  <si>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</si>
  <si>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</si>
  <si>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</si>
  <si>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</si>
  <si>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</si>
  <si>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</si>
  <si>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</si>
  <si>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</si>
  <si>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</si>
  <si>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</si>
  <si>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</si>
  <si>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</si>
  <si>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</si>
  <si>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</si>
  <si>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</si>
  <si>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</si>
  <si>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</si>
  <si>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</si>
  <si>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</si>
  <si>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</si>
  <si>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</si>
  <si>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</si>
  <si>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</si>
  <si>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</si>
  <si>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</si>
  <si>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</si>
  <si>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</si>
  <si>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</si>
  <si>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</si>
  <si>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</si>
  <si>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</si>
  <si>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</si>
  <si>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</si>
  <si>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</si>
  <si>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</si>
  <si>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</si>
  <si>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</si>
  <si>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</si>
  <si>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</si>
  <si>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</si>
  <si>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</si>
  <si>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</si>
  <si>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</si>
  <si>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</si>
  <si>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</si>
  <si>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</si>
  <si>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</si>
  <si>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</si>
  <si>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</si>
  <si>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</si>
  <si>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</si>
  <si>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</si>
  <si>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</si>
  <si>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</si>
  <si>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</si>
  <si>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</si>
  <si>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</si>
  <si>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</si>
  <si>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</si>
  <si>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</si>
  <si>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</si>
  <si>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</si>
  <si>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</si>
  <si>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</si>
  <si>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</si>
  <si>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</si>
  <si>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</si>
  <si>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</si>
  <si>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</si>
  <si>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</si>
  <si>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</si>
  <si>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</si>
  <si>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</si>
  <si>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</si>
  <si>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</si>
  <si>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</si>
  <si>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</si>
  <si>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</si>
  <si>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</si>
  <si>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</si>
  <si>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</si>
  <si>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</si>
  <si>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</si>
  <si>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</si>
  <si>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</si>
  <si>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</si>
  <si>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</si>
  <si>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</si>
  <si>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</si>
  <si>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</si>
  <si>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</si>
  <si>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</si>
  <si>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</si>
  <si>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</si>
  <si>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</si>
  <si>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</si>
  <si>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</si>
  <si>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</si>
  <si>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</si>
  <si>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</si>
  <si>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</si>
  <si>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</si>
  <si>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</si>
  <si>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</si>
  <si>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</si>
  <si>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</si>
  <si>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</si>
  <si>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</si>
  <si>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</si>
  <si>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</si>
  <si>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</si>
  <si>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</si>
  <si>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</si>
  <si>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</si>
  <si>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</si>
  <si>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</si>
  <si>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</si>
  <si>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</si>
  <si>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</si>
  <si>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</si>
  <si>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</si>
  <si>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</si>
  <si>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</si>
  <si>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</si>
  <si>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</si>
  <si>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</si>
  <si>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</si>
  <si>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</si>
  <si>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</si>
  <si>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</si>
  <si>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</si>
  <si>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</si>
  <si>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</si>
  <si>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</si>
  <si>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</si>
  <si>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</si>
  <si>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</si>
  <si>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</si>
  <si>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</si>
  <si>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</si>
  <si>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</si>
  <si>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</si>
  <si>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</si>
  <si>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</si>
  <si>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</si>
  <si>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</si>
  <si>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</si>
  <si>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</si>
  <si>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</si>
  <si>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</si>
  <si>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</si>
  <si>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</si>
  <si>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</si>
  <si>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</si>
  <si>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</si>
  <si>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</si>
  <si>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</si>
  <si>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</si>
  <si>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</si>
  <si>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</si>
  <si>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</si>
  <si>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</si>
  <si>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</si>
  <si>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</si>
  <si>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</si>
  <si>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</si>
  <si>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</si>
  <si>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</si>
  <si>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</si>
  <si>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</si>
  <si>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</si>
  <si>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</si>
  <si>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</si>
  <si>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</si>
  <si>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</si>
  <si>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</si>
  <si>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</si>
  <si>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</si>
  <si>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</si>
  <si>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</si>
  <si>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</si>
  <si>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</si>
  <si>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</si>
  <si>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</si>
  <si>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</si>
  <si>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</si>
  <si>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</si>
  <si>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</si>
  <si>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</si>
  <si>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</si>
  <si>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</si>
  <si>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</si>
  <si>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</si>
  <si>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</si>
  <si>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</si>
  <si>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</si>
  <si>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</si>
  <si>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</si>
  <si>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</si>
  <si>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</si>
  <si>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</si>
  <si>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</si>
  <si>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</si>
  <si>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</si>
  <si>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</si>
  <si>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</si>
  <si>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</si>
  <si>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</si>
  <si>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</si>
  <si>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</si>
  <si>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</si>
  <si>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</si>
  <si>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</si>
  <si>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</si>
  <si>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</si>
  <si>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</si>
  <si>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</si>
  <si>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</si>
  <si>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</si>
  <si>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</si>
  <si>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</si>
  <si>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</si>
  <si>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</si>
  <si>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</si>
  <si>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</si>
  <si>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</si>
  <si>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</si>
  <si>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</si>
  <si>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</si>
  <si>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</si>
  <si>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</si>
  <si>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</si>
  <si>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</si>
  <si>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</si>
  <si>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</si>
  <si>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</si>
  <si>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</si>
  <si>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</si>
  <si>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</si>
  <si>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</si>
  <si>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</si>
  <si>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</si>
  <si>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</si>
  <si>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</si>
  <si>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</si>
  <si>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</si>
  <si>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</si>
  <si>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</si>
  <si>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</si>
  <si>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</si>
  <si>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</si>
  <si>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</si>
  <si>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</si>
  <si>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</si>
  <si>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</si>
  <si>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</si>
  <si>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</si>
  <si>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</si>
  <si>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</si>
  <si>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</si>
  <si>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</si>
  <si>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</si>
  <si>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</si>
  <si>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</si>
  <si>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</si>
  <si>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</si>
  <si>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</si>
  <si>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</si>
  <si>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</si>
  <si>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</si>
  <si>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</si>
  <si>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</si>
  <si>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</si>
  <si>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</si>
  <si>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</si>
  <si>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</si>
  <si>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</si>
  <si>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</si>
  <si>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</si>
  <si>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</si>
  <si>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</si>
  <si>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</si>
  <si>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</si>
  <si>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</si>
  <si>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</si>
  <si>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</si>
  <si>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</si>
  <si>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</si>
  <si>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</si>
  <si>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</si>
  <si>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</si>
  <si>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</si>
  <si>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</si>
  <si>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</si>
  <si>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</si>
  <si>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</si>
  <si>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</si>
  <si>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</si>
  <si>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</si>
  <si>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</si>
  <si>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</si>
  <si>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</si>
  <si>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</si>
  <si>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</si>
  <si>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</si>
  <si>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</si>
  <si>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</si>
  <si>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</si>
  <si>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</si>
  <si>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</si>
  <si>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</si>
  <si>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</si>
  <si>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</si>
  <si>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</si>
  <si>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</si>
  <si>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</si>
  <si>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</si>
  <si>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</si>
  <si>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</si>
  <si>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</si>
  <si>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</si>
  <si>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</si>
  <si>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</si>
  <si>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</si>
  <si>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</si>
  <si>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</si>
  <si>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</si>
  <si>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</si>
  <si>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</si>
  <si>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</si>
  <si>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</si>
  <si>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</si>
  <si>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</si>
  <si>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</si>
  <si>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</si>
  <si>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</si>
  <si>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</si>
  <si>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</si>
  <si>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</si>
  <si>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</si>
  <si>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</si>
  <si>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</si>
  <si>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</si>
  <si>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</si>
  <si>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</si>
  <si>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</si>
  <si>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</si>
  <si>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</si>
  <si>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</si>
  <si>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</si>
  <si>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</si>
  <si>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</si>
  <si>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</si>
  <si>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</si>
  <si>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</si>
  <si>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</si>
  <si>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</si>
  <si>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</si>
  <si>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</si>
  <si>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</si>
  <si>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</si>
  <si>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</si>
  <si>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</si>
  <si>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</si>
  <si>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</si>
  <si>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</si>
  <si>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</si>
  <si>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</si>
  <si>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</si>
  <si>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</si>
  <si>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</si>
  <si>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</si>
  <si>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</si>
  <si>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</si>
  <si>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</si>
  <si>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</si>
  <si>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</si>
  <si>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</si>
  <si>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</si>
  <si>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</si>
  <si>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</si>
  <si>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</si>
  <si>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</si>
  <si>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</si>
  <si>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</si>
  <si>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</si>
  <si>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</si>
  <si>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</si>
  <si>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</si>
  <si>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</si>
  <si>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</si>
  <si>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</si>
  <si>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</si>
  <si>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</si>
  <si>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</si>
  <si>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</si>
  <si>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</si>
  <si>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</si>
  <si>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</si>
  <si>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</si>
  <si>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</si>
  <si>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</si>
  <si>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</si>
  <si>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</si>
  <si>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</si>
  <si>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</si>
  <si>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</si>
  <si>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</si>
  <si>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</si>
  <si>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</si>
  <si>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</si>
  <si>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</si>
  <si>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</si>
  <si>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</si>
  <si>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</si>
  <si>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</si>
  <si>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</si>
  <si>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</si>
  <si>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</si>
  <si>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</si>
  <si>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</si>
  <si>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</si>
  <si>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</si>
  <si>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</si>
  <si>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</si>
  <si>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</si>
  <si>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</si>
  <si>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</si>
  <si>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</si>
  <si>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</si>
  <si>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</si>
  <si>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</si>
  <si>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</si>
  <si>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</si>
  <si>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</si>
  <si>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</si>
  <si>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</si>
  <si>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</si>
  <si>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</si>
  <si>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</si>
  <si>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</si>
  <si>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</si>
  <si>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</si>
  <si>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</si>
  <si>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</si>
  <si>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</si>
  <si>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</si>
  <si>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</si>
  <si>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</si>
  <si>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</si>
  <si>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</si>
  <si>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</si>
  <si>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</si>
  <si>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</si>
  <si>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</si>
  <si>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</si>
  <si>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</si>
  <si>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</si>
  <si>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</si>
  <si>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</si>
  <si>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</si>
  <si>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</si>
  <si>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</si>
  <si>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</si>
  <si>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</si>
  <si>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</si>
  <si>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</si>
  <si>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</si>
  <si>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</si>
  <si>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</si>
  <si>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</si>
  <si>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</si>
  <si>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</si>
  <si>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</si>
  <si>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</si>
  <si>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</si>
  <si>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</si>
  <si>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</si>
  <si>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</si>
  <si>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</si>
  <si>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</si>
  <si>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</si>
  <si>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</si>
  <si>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</si>
  <si>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</si>
  <si>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</si>
  <si>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</si>
  <si>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</si>
  <si>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</si>
  <si>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</si>
  <si>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</si>
  <si>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</si>
  <si>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</si>
  <si>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</si>
  <si>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</si>
  <si>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</si>
  <si>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</si>
  <si>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</si>
  <si>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</si>
  <si>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</si>
  <si>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</si>
  <si>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</si>
  <si>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</si>
  <si>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</si>
  <si>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</si>
  <si>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</si>
  <si>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</si>
  <si>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</si>
  <si>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</si>
  <si>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</si>
  <si>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</si>
  <si>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</si>
  <si>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</si>
  <si>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</si>
  <si>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</si>
  <si>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</si>
  <si>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</si>
  <si>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</si>
  <si>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</si>
  <si>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</si>
  <si>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</si>
  <si>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</si>
  <si>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</si>
  <si>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</si>
  <si>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</si>
  <si>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</si>
  <si>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</si>
  <si>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</si>
  <si>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</si>
  <si>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</si>
  <si>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</si>
  <si>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</si>
  <si>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</si>
  <si>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</si>
  <si>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</si>
  <si>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</si>
  <si>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</si>
  <si>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</si>
  <si>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</si>
  <si>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</si>
  <si>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</si>
  <si>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</si>
  <si>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</si>
  <si>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</si>
  <si>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</si>
  <si>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</si>
  <si>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</si>
  <si>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</si>
  <si>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</si>
  <si>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</si>
  <si>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</si>
  <si>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</si>
  <si>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</si>
  <si>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</si>
  <si>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</si>
  <si>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</si>
  <si>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</si>
  <si>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</si>
  <si>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</si>
  <si>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</si>
  <si>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</si>
  <si>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</si>
  <si>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</si>
  <si>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</si>
  <si>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</si>
  <si>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</si>
  <si>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</si>
  <si>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</si>
  <si>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</si>
  <si>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</si>
  <si>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</si>
  <si>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</si>
  <si>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</si>
  <si>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</si>
  <si>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</si>
  <si>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</si>
  <si>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</si>
  <si>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</si>
  <si>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</si>
  <si>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</si>
  <si>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</si>
  <si>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</si>
  <si>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</si>
  <si>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</si>
  <si>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</si>
  <si>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</si>
  <si>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</si>
  <si>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</si>
  <si>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</si>
  <si>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</si>
  <si>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</si>
  <si>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</si>
  <si>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</si>
  <si>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</si>
  <si>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</si>
  <si>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</si>
  <si>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</si>
  <si>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</si>
  <si>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</si>
  <si>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</si>
  <si>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</si>
  <si>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</si>
  <si>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</si>
  <si>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</si>
  <si>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</si>
  <si>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</si>
  <si>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</si>
  <si>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</si>
  <si>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</si>
  <si>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</si>
  <si>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</si>
  <si>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</si>
  <si>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</si>
  <si>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</si>
  <si>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</si>
  <si>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</si>
  <si>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</si>
  <si>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</si>
  <si>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</si>
  <si>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</si>
  <si>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</si>
  <si>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</si>
  <si>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</si>
  <si>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</si>
  <si>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</si>
  <si>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</si>
  <si>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</si>
  <si>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</si>
  <si>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</si>
  <si>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</si>
  <si>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</si>
  <si>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</si>
  <si>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</si>
  <si>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</si>
  <si>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</si>
  <si>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</si>
  <si>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</si>
  <si>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</si>
  <si>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</si>
  <si>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</si>
  <si>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</si>
  <si>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</si>
  <si>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</si>
  <si>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</si>
  <si>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</si>
  <si>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</si>
  <si>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</si>
  <si>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</si>
  <si>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</si>
  <si>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</si>
  <si>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</si>
  <si>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</si>
  <si>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</si>
  <si>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</si>
  <si>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</si>
  <si>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</si>
  <si>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</si>
  <si>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</si>
  <si>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</si>
  <si>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</si>
  <si>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</si>
  <si>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</si>
  <si>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</si>
  <si>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</si>
  <si>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</si>
  <si>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</si>
  <si>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</si>
  <si>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</si>
  <si>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</si>
  <si>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</si>
  <si>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</si>
  <si>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</si>
  <si>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</si>
  <si>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</si>
  <si>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</si>
  <si>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</si>
  <si>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</si>
  <si>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</si>
  <si>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</si>
  <si>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</si>
  <si>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</si>
  <si>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</si>
  <si>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</si>
  <si>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</si>
  <si>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</si>
  <si>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</si>
  <si>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</si>
  <si>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</si>
  <si>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</si>
  <si>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</si>
  <si>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</si>
  <si>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</si>
  <si>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</si>
  <si>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</si>
  <si>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</si>
  <si>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</si>
  <si>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</si>
  <si>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</si>
  <si>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</si>
  <si>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</si>
  <si>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</si>
  <si>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</si>
  <si>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</si>
  <si>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</si>
  <si>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</si>
  <si>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</si>
  <si>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</si>
  <si>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</si>
  <si>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</si>
  <si>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</si>
  <si>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</si>
  <si>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</si>
  <si>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</si>
  <si>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</si>
  <si>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</si>
  <si>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</si>
  <si>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</si>
  <si>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</si>
  <si>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</si>
  <si>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</si>
  <si>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</si>
  <si>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</si>
  <si>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</si>
  <si>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</si>
  <si>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</si>
  <si>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</si>
  <si>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</si>
  <si>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</si>
  <si>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</si>
  <si>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</si>
  <si>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</si>
  <si>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</si>
  <si>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</si>
  <si>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</si>
  <si>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</si>
  <si>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</si>
  <si>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</si>
  <si>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</si>
  <si>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</si>
  <si>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</si>
  <si>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</si>
  <si>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</si>
  <si>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</si>
  <si>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</si>
  <si>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</si>
  <si>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</si>
  <si>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</si>
  <si>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</si>
  <si>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</si>
  <si>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</si>
  <si>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</si>
  <si>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</si>
  <si>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</si>
  <si>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</si>
  <si>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</si>
  <si>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</si>
  <si>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</si>
  <si>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</si>
  <si>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</si>
  <si>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</si>
  <si>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</si>
  <si>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</si>
  <si>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</si>
  <si>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</si>
  <si>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</si>
  <si>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</si>
  <si>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</si>
  <si>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</si>
  <si>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</si>
  <si>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</si>
  <si>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</si>
  <si>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</si>
  <si>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</si>
  <si>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</si>
  <si>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</si>
  <si>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</si>
  <si>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</si>
  <si>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</si>
  <si>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</si>
  <si>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</si>
  <si>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</si>
  <si>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</si>
  <si>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</si>
  <si>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</si>
  <si>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</si>
  <si>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</si>
  <si>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</si>
  <si>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</si>
  <si>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</si>
  <si>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</si>
  <si>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</si>
  <si>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</si>
  <si>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</si>
  <si>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</si>
  <si>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</si>
  <si>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</si>
  <si>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</si>
  <si>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</si>
  <si>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</si>
  <si>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</si>
  <si>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</si>
  <si>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</si>
  <si>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</si>
  <si>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</si>
  <si>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</si>
  <si>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</si>
  <si>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</si>
  <si>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</si>
  <si>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</si>
  <si>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</si>
  <si>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</si>
  <si>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</si>
  <si>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</si>
  <si>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</si>
  <si>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</si>
  <si>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</si>
  <si>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</si>
  <si>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</si>
  <si>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</si>
  <si>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</si>
  <si>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</si>
  <si>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</si>
  <si>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</si>
  <si>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</si>
  <si>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</si>
  <si>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</si>
  <si>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</si>
  <si>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</si>
  <si>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</si>
  <si>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</si>
  <si>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</si>
  <si>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</si>
  <si>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</si>
  <si>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</si>
  <si>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</si>
  <si>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</si>
  <si>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</si>
  <si>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</si>
  <si>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</si>
  <si>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</si>
  <si>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</si>
  <si>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</si>
  <si>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</si>
  <si>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</si>
  <si>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</si>
  <si>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</si>
  <si>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</si>
  <si>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</si>
  <si>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</si>
  <si>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</si>
  <si>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</si>
  <si>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</si>
  <si>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</si>
  <si>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</si>
  <si>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</si>
  <si>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</si>
  <si>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</si>
  <si>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</si>
  <si>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</si>
  <si>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</si>
  <si>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</si>
  <si>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</si>
  <si>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</si>
  <si>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</si>
  <si>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</si>
  <si>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</si>
  <si>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</si>
  <si>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</si>
  <si>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</si>
  <si>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</si>
  <si>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</si>
  <si>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</si>
  <si>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</si>
  <si>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</si>
  <si>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</si>
  <si>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</si>
  <si>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</si>
  <si>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</si>
  <si>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</si>
  <si>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</si>
  <si>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</si>
  <si>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</si>
  <si>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</si>
  <si>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</si>
  <si>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</si>
  <si>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</si>
  <si>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</si>
  <si>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</si>
  <si>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</si>
  <si>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</si>
  <si>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</si>
  <si>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</si>
  <si>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</si>
  <si>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</si>
  <si>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</si>
  <si>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</si>
  <si>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</si>
  <si>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</si>
  <si>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</si>
  <si>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</si>
  <si>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</si>
  <si>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</si>
  <si>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</si>
  <si>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</si>
  <si>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</si>
  <si>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</si>
  <si>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</si>
  <si>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</si>
  <si>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</si>
  <si>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</si>
  <si>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</si>
  <si>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</si>
  <si>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</si>
  <si>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</si>
  <si>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</si>
  <si>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</si>
  <si>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</si>
  <si>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</si>
  <si>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</si>
  <si>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</si>
  <si>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</si>
  <si>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</si>
  <si>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</si>
  <si>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</si>
  <si>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</si>
  <si>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</si>
  <si>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</si>
  <si>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</si>
  <si>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</si>
  <si>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</si>
  <si>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</si>
  <si>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</si>
  <si>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</si>
  <si>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</si>
  <si>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</si>
  <si>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</si>
  <si>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</si>
  <si>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</si>
  <si>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</si>
  <si>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</si>
  <si>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</si>
  <si>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</si>
  <si>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</si>
  <si>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</si>
  <si>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</si>
  <si>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</si>
  <si>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</si>
  <si>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</si>
  <si>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</si>
  <si>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</si>
  <si>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</si>
  <si>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</si>
  <si>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</si>
  <si>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</si>
  <si>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</si>
  <si>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</si>
  <si>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</si>
  <si>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</si>
  <si>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</si>
  <si>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</si>
  <si>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</si>
  <si>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</si>
  <si>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</si>
  <si>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</si>
  <si>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</si>
  <si>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</si>
  <si>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</si>
  <si>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</si>
  <si>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</si>
  <si>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</si>
  <si>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</si>
  <si>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</si>
  <si>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</si>
  <si>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</si>
  <si>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</si>
  <si>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</si>
  <si>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</si>
  <si>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</si>
  <si>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</si>
  <si>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</si>
  <si>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</si>
  <si>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</si>
  <si>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</si>
  <si>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</si>
  <si>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</si>
  <si>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</si>
  <si>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</si>
  <si>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</si>
  <si>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</si>
  <si>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</si>
  <si>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</si>
  <si>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</si>
  <si>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</si>
  <si>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</si>
  <si>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</si>
  <si>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</si>
  <si>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</si>
  <si>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</si>
  <si>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</si>
  <si>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</si>
  <si>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</si>
  <si>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</si>
  <si>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</si>
  <si>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</si>
  <si>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</si>
  <si>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</si>
  <si>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</si>
  <si>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</si>
  <si>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</si>
  <si>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</si>
  <si>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</si>
  <si>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</si>
  <si>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</si>
  <si>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</si>
  <si>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</si>
  <si>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</si>
  <si>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</si>
  <si>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</si>
  <si>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</si>
  <si>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</si>
  <si>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</si>
  <si>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</si>
  <si>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</si>
  <si>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</si>
  <si>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</si>
  <si>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</si>
  <si>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</si>
  <si>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</si>
  <si>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</si>
  <si>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</si>
  <si>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</si>
  <si>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</si>
  <si>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</si>
  <si>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</si>
  <si>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</si>
  <si>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</si>
  <si>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</si>
  <si>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</si>
  <si>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</si>
  <si>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</si>
  <si>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</si>
  <si>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</si>
  <si>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</si>
  <si>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</si>
  <si>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</si>
  <si>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</si>
  <si>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</si>
  <si>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</si>
  <si>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</si>
  <si>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</si>
  <si>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</si>
  <si>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</si>
  <si>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</si>
  <si>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</si>
  <si>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</si>
  <si>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</si>
  <si>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</si>
  <si>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</si>
  <si>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</si>
  <si>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</si>
  <si>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</si>
  <si>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</si>
  <si>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</si>
  <si>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</si>
  <si>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</si>
  <si>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</si>
  <si>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</si>
  <si>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</si>
  <si>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</si>
  <si>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</si>
  <si>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</si>
  <si>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</si>
  <si>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</si>
  <si>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</si>
  <si>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</si>
  <si>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</si>
  <si>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</si>
  <si>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</si>
  <si>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</si>
  <si>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</si>
  <si>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</si>
  <si>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</si>
  <si>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</si>
  <si>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</si>
  <si>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</si>
  <si>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</si>
  <si>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</si>
  <si>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</si>
  <si>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</si>
  <si>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</si>
  <si>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</si>
  <si>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</si>
  <si>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</si>
  <si>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</si>
  <si>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</si>
  <si>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</si>
  <si>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</si>
  <si>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</si>
  <si>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</si>
  <si>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</si>
  <si>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</si>
  <si>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</si>
  <si>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</si>
  <si>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</si>
  <si>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</si>
  <si>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</si>
  <si>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</si>
  <si>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</si>
  <si>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</si>
  <si>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</si>
  <si>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</si>
  <si>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</si>
  <si>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</si>
  <si>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</si>
  <si>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</si>
  <si>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</si>
  <si>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</si>
  <si>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</si>
  <si>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</si>
  <si>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</si>
  <si>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</si>
  <si>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</si>
  <si>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</si>
  <si>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</si>
  <si>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</si>
  <si>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</si>
  <si>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</si>
  <si>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</si>
  <si>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</si>
  <si>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</si>
  <si>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</si>
  <si>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</si>
  <si>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</si>
  <si>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</si>
  <si>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</si>
  <si>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</si>
  <si>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</si>
  <si>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</si>
  <si>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</si>
  <si>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</si>
  <si>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</si>
  <si>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</si>
  <si>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</si>
  <si>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</si>
  <si>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</si>
  <si>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</si>
  <si>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</si>
  <si>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</si>
  <si>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</si>
  <si>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</si>
  <si>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</si>
  <si>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</si>
  <si>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</si>
  <si>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</si>
  <si>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</si>
  <si>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</si>
  <si>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</si>
  <si>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</si>
  <si>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</si>
  <si>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</si>
  <si>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</si>
  <si>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</si>
  <si>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</si>
  <si>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</si>
  <si>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</si>
  <si>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</si>
  <si>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</si>
  <si>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</si>
  <si>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</si>
  <si>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</si>
  <si>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</si>
  <si>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</si>
  <si>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</si>
  <si>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</si>
  <si>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</si>
  <si>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</si>
  <si>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</si>
  <si>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</si>
  <si>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</si>
  <si>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</si>
  <si>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</si>
  <si>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</si>
  <si>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</si>
  <si>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</si>
  <si>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</si>
  <si>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</si>
  <si>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</si>
  <si>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</si>
  <si>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</si>
  <si>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</si>
  <si>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</si>
  <si>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</si>
  <si>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</si>
  <si>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</si>
  <si>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</si>
  <si>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</si>
  <si>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</si>
  <si>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</si>
  <si>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</si>
  <si>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</si>
  <si>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</si>
  <si>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</si>
  <si>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</si>
  <si>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</si>
  <si>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</si>
  <si>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</si>
  <si>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</si>
  <si>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</si>
  <si>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</si>
  <si>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</si>
  <si>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</si>
  <si>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</si>
  <si>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</si>
  <si>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</si>
  <si>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</si>
  <si>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</si>
  <si>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</si>
  <si>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</si>
  <si>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</si>
  <si>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</si>
  <si>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</si>
  <si>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</si>
  <si>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</si>
  <si>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</si>
  <si>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</si>
  <si>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</si>
  <si>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</si>
  <si>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</si>
  <si>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</si>
  <si>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</si>
  <si>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</si>
  <si>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</si>
  <si>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</si>
  <si>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</si>
  <si>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</si>
  <si>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</si>
  <si>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</si>
  <si>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</si>
  <si>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</si>
  <si>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</si>
  <si>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</si>
  <si>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</si>
  <si>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</si>
  <si>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</si>
  <si>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</si>
  <si>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</si>
  <si>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</si>
  <si>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</si>
  <si>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</si>
  <si>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</si>
  <si>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</si>
  <si>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</si>
  <si>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</si>
  <si>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</si>
  <si>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</si>
  <si>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</si>
  <si>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</si>
  <si>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</si>
  <si>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</si>
  <si>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</si>
  <si>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</si>
  <si>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</si>
  <si>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</si>
  <si>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</si>
  <si>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</si>
  <si>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</si>
  <si>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</si>
  <si>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</si>
  <si>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</si>
  <si>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</si>
  <si>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</si>
  <si>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</si>
  <si>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</si>
  <si>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</si>
  <si>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</si>
  <si>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</si>
  <si>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</si>
  <si>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</si>
  <si>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</si>
  <si>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</si>
  <si>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</si>
  <si>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</si>
  <si>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</si>
  <si>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</si>
  <si>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</si>
  <si>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</si>
  <si>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</si>
  <si>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</si>
  <si>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</si>
  <si>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</si>
  <si>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</si>
  <si>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</si>
  <si>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</si>
  <si>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</si>
  <si>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</si>
  <si>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</si>
  <si>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</si>
  <si>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</si>
  <si>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</si>
  <si>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</si>
  <si>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</si>
  <si>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</si>
  <si>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</si>
  <si>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</si>
  <si>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</si>
  <si>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</si>
  <si>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</si>
  <si>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</si>
  <si>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</si>
  <si>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</si>
  <si>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</si>
  <si>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</si>
  <si>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</si>
  <si>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</si>
  <si>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</si>
  <si>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</si>
  <si>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</si>
  <si>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</si>
  <si>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</si>
  <si>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</si>
  <si>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</si>
  <si>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</si>
  <si>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</si>
  <si>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</si>
  <si>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</si>
  <si>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</si>
  <si>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</si>
  <si>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</si>
  <si>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</si>
  <si>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</si>
  <si>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</si>
  <si>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</si>
  <si>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</si>
  <si>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</si>
  <si>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</si>
  <si>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</si>
  <si>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</si>
  <si>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</si>
  <si>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</si>
  <si>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</si>
  <si>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</si>
  <si>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</si>
  <si>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</si>
  <si>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</si>
  <si>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</si>
  <si>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</si>
  <si>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</si>
  <si>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</si>
  <si>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</si>
  <si>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</si>
  <si>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</si>
  <si>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</si>
  <si>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</si>
  <si>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</si>
  <si>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</si>
  <si>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</si>
  <si>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</si>
  <si>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</si>
  <si>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</si>
  <si>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</si>
  <si>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</si>
  <si>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</si>
  <si>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</si>
  <si>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</si>
  <si>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</si>
  <si>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</si>
  <si>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</si>
  <si>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</si>
  <si>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</si>
  <si>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</si>
  <si>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</si>
  <si>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</si>
  <si>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</si>
  <si>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</si>
  <si>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</si>
  <si>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</si>
  <si>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</si>
  <si>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</si>
  <si>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</si>
  <si>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</si>
  <si>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</si>
  <si>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</si>
  <si>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</si>
  <si>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</si>
  <si>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</si>
  <si>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</si>
  <si>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</si>
  <si>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</si>
  <si>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</si>
  <si>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</si>
  <si>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</si>
  <si>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</si>
  <si>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</si>
  <si>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</si>
  <si>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</si>
  <si>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</si>
  <si>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</si>
  <si>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</si>
  <si>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</si>
  <si>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</si>
  <si>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</si>
  <si>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</si>
  <si>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</si>
  <si>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</si>
  <si>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</si>
  <si>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</si>
  <si>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</si>
  <si>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</si>
  <si>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</si>
  <si>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</si>
  <si>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</si>
  <si>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</si>
  <si>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</si>
  <si>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</si>
  <si>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</si>
  <si>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</si>
  <si>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</si>
  <si>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</si>
  <si>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</si>
  <si>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</si>
  <si>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</si>
  <si>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</si>
  <si>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</si>
  <si>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</si>
  <si>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</si>
  <si>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</si>
  <si>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</si>
  <si>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</si>
  <si>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</si>
  <si>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</si>
  <si>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</si>
  <si>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</si>
  <si>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</si>
  <si>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</si>
  <si>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</si>
  <si>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</si>
  <si>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</si>
  <si>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</si>
  <si>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</si>
  <si>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</si>
  <si>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</si>
  <si>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</si>
  <si>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</si>
  <si>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</si>
  <si>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</si>
  <si>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</si>
  <si>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</si>
  <si>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</si>
  <si>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</si>
  <si>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</si>
  <si>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</si>
  <si>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</si>
  <si>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</si>
  <si>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</si>
  <si>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</si>
  <si>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</si>
  <si>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</si>
  <si>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</si>
  <si>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</si>
  <si>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</si>
  <si>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</si>
  <si>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</si>
  <si>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</si>
  <si>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</si>
  <si>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</si>
  <si>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</si>
  <si>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</si>
  <si>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</si>
  <si>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</si>
  <si>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</si>
  <si>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</si>
  <si>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</si>
  <si>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</si>
  <si>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</si>
  <si>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</si>
  <si>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</si>
  <si>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</si>
  <si>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</si>
  <si>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</si>
  <si>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</si>
  <si>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</si>
  <si>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</si>
  <si>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</si>
  <si>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</si>
  <si>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</si>
  <si>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</si>
  <si>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</si>
  <si>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</si>
  <si>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</si>
  <si>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</si>
  <si>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</si>
  <si>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</si>
  <si>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</si>
  <si>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</si>
  <si>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</si>
  <si>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</si>
  <si>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</si>
  <si>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</si>
  <si>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</si>
  <si>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</si>
  <si>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</si>
  <si>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</si>
  <si>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</si>
  <si>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</si>
  <si>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</si>
  <si>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</si>
  <si>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</si>
  <si>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</si>
  <si>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</si>
  <si>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</si>
  <si>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</si>
  <si>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</si>
  <si>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</si>
  <si>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</si>
  <si>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</si>
  <si>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</si>
  <si>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</si>
  <si>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</si>
  <si>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</si>
  <si>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</si>
  <si>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</si>
  <si>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</si>
  <si>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</si>
  <si>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</si>
  <si>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</si>
  <si>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</si>
  <si>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</si>
  <si>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</si>
  <si>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</si>
  <si>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</si>
  <si>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</si>
  <si>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</si>
  <si>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</si>
  <si>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</si>
  <si>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</si>
  <si>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</si>
  <si>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</si>
  <si>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</si>
  <si>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</si>
  <si>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</si>
  <si>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</si>
  <si>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</si>
  <si>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</si>
  <si>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</si>
  <si>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</si>
  <si>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</si>
  <si>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</si>
  <si>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</si>
  <si>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</si>
  <si>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</si>
  <si>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</si>
  <si>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</si>
  <si>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</si>
  <si>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</si>
  <si>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</si>
  <si>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</si>
  <si>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</si>
  <si>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</si>
  <si>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</si>
  <si>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</si>
  <si>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</si>
  <si>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</si>
  <si>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</si>
  <si>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</si>
  <si>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</si>
  <si>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</si>
  <si>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</si>
  <si>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</si>
  <si>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</si>
  <si>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</si>
  <si>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</si>
  <si>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</si>
  <si>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</si>
  <si>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</si>
  <si>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</si>
  <si>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</si>
  <si>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</si>
  <si>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</si>
  <si>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</si>
  <si>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</si>
  <si>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</si>
  <si>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</si>
  <si>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</si>
  <si>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</si>
  <si>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</si>
  <si>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</si>
  <si>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</si>
  <si>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</si>
  <si>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</si>
  <si>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</si>
  <si>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</si>
  <si>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</si>
  <si>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</si>
  <si>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</si>
  <si>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</si>
  <si>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</si>
  <si>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</si>
  <si>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</si>
  <si>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</si>
  <si>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</si>
  <si>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</si>
  <si>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</si>
  <si>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</si>
  <si>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</si>
  <si>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</si>
  <si>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</si>
  <si>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</si>
  <si>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</si>
  <si>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</si>
  <si>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</si>
  <si>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</si>
  <si>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</si>
  <si>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</si>
  <si>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</si>
  <si>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</si>
  <si>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</si>
  <si>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</si>
  <si>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</si>
  <si>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</si>
  <si>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</si>
  <si>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</si>
  <si>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</si>
  <si>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</si>
  <si>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</si>
  <si>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</si>
  <si>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</si>
  <si>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</si>
  <si>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</si>
  <si>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</si>
  <si>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</si>
  <si>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</si>
  <si>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</si>
  <si>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</si>
  <si>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</si>
  <si>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</si>
  <si>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</si>
  <si>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</si>
  <si>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</si>
  <si>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</si>
  <si>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</si>
  <si>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</si>
  <si>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</si>
  <si>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</si>
  <si>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</si>
  <si>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</si>
  <si>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</si>
  <si>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</si>
  <si>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</si>
  <si>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</si>
  <si>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</si>
  <si>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</si>
  <si>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</si>
  <si>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</si>
  <si>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</si>
  <si>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</si>
  <si>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</si>
  <si>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</si>
  <si>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</si>
  <si>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</si>
  <si>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</si>
  <si>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</si>
  <si>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</si>
  <si>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</si>
  <si>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</si>
  <si>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</si>
  <si>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</si>
  <si>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</si>
  <si>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</si>
  <si>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</si>
  <si>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</si>
  <si>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</si>
  <si>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</si>
  <si>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</si>
  <si>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</si>
  <si>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</si>
  <si>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</si>
  <si>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</si>
  <si>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</si>
  <si>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</si>
  <si>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</si>
  <si>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</si>
  <si>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</si>
  <si>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</si>
  <si>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</si>
  <si>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</si>
  <si>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</si>
  <si>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</si>
  <si>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</si>
  <si>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</si>
  <si>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</si>
  <si>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</si>
  <si>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</si>
  <si>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</si>
  <si>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</si>
  <si>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</si>
  <si>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</si>
  <si>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</si>
  <si>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</si>
  <si>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</si>
  <si>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</si>
  <si>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</si>
  <si>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</si>
  <si>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</si>
  <si>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</si>
  <si>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</si>
  <si>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</si>
  <si>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</si>
  <si>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</si>
  <si>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</si>
  <si>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</si>
  <si>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</si>
  <si>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</si>
  <si>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</si>
  <si>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</si>
  <si>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</si>
  <si>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</si>
  <si>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</si>
  <si>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</si>
  <si>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</si>
  <si>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</si>
  <si>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</si>
  <si>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</si>
  <si>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</si>
  <si>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</si>
  <si>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</si>
  <si>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</si>
  <si>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</si>
  <si>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</si>
  <si>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</si>
  <si>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</si>
  <si>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</si>
  <si>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</si>
  <si>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</si>
  <si>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</si>
  <si>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</si>
  <si>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</si>
  <si>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</si>
  <si>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</si>
  <si>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</si>
  <si>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</si>
  <si>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</si>
  <si>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</si>
  <si>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</si>
  <si>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</si>
  <si>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</si>
  <si>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</si>
  <si>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</si>
  <si>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</si>
  <si>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</si>
  <si>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</si>
  <si>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</si>
  <si>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</si>
  <si>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</si>
  <si>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</si>
  <si>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</si>
  <si>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</si>
  <si>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</si>
  <si>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</si>
  <si>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</si>
  <si>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</si>
  <si>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</si>
  <si>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</si>
  <si>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</si>
  <si>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</si>
  <si>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</si>
  <si>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</si>
  <si>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</si>
  <si>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</si>
  <si>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</si>
  <si>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</si>
  <si>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</si>
  <si>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</si>
  <si>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</si>
  <si>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</si>
  <si>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</si>
  <si>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</si>
  <si>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</si>
  <si>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</si>
  <si>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</si>
  <si>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</si>
  <si>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</si>
  <si>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</si>
  <si>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</si>
  <si>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</si>
  <si>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</si>
  <si>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</si>
  <si>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</si>
  <si>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</si>
  <si>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</si>
  <si>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</si>
  <si>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</si>
  <si>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</si>
  <si>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</si>
  <si>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</si>
  <si>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</si>
  <si>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</si>
  <si>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</si>
  <si>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</si>
  <si>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</si>
  <si>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</si>
  <si>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</si>
  <si>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</si>
  <si>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</si>
  <si>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</si>
  <si>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</si>
  <si>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</si>
  <si>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</si>
  <si>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</si>
  <si>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</si>
  <si>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</si>
  <si>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</si>
  <si>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</si>
  <si>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</si>
  <si>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</si>
  <si>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</si>
  <si>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</si>
  <si>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</si>
  <si>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</si>
  <si>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</si>
  <si>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</si>
  <si>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</si>
  <si>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</si>
  <si>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</si>
  <si>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</si>
  <si>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</si>
  <si>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</si>
  <si>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</si>
  <si>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</si>
  <si>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</si>
  <si>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</si>
  <si>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</si>
  <si>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</si>
  <si>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</si>
  <si>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</si>
  <si>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</si>
  <si>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</si>
  <si>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</si>
  <si>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</si>
  <si>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</si>
  <si>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</si>
  <si>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</si>
  <si>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</si>
  <si>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</si>
  <si>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</si>
  <si>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</si>
  <si>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</si>
  <si>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</si>
  <si>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</si>
  <si>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</si>
  <si>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</si>
  <si>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</si>
  <si>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</si>
  <si>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</si>
  <si>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</si>
  <si>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</si>
  <si>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</si>
  <si>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</si>
  <si>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</si>
  <si>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</si>
  <si>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</si>
  <si>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</si>
  <si>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</si>
  <si>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</si>
  <si>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</si>
  <si>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</si>
  <si>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</si>
  <si>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</si>
  <si>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</si>
  <si>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</si>
  <si>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</si>
  <si>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</si>
  <si>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</si>
  <si>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</si>
  <si>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</si>
  <si>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</si>
  <si>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</si>
  <si>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</si>
  <si>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</si>
  <si>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</si>
  <si>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</si>
  <si>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</si>
  <si>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</si>
  <si>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</si>
  <si>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</si>
  <si>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</si>
  <si>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</si>
  <si>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</si>
  <si>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</si>
  <si>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</si>
  <si>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</si>
  <si>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</si>
  <si>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</si>
  <si>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</si>
  <si>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</si>
  <si>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</si>
  <si>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</si>
  <si>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</si>
  <si>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</si>
  <si>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</si>
  <si>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</si>
  <si>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</si>
  <si>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</si>
  <si>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</si>
  <si>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</si>
  <si>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</si>
  <si>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</si>
  <si>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</si>
  <si>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</si>
  <si>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</si>
  <si>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</si>
  <si>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</si>
  <si>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</si>
  <si>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</si>
  <si>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</si>
  <si>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</si>
  <si>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</si>
  <si>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</si>
  <si>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</si>
  <si>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</si>
  <si>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</si>
  <si>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</si>
  <si>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</si>
  <si>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</si>
  <si>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</si>
  <si>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</si>
  <si>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</si>
  <si>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</si>
  <si>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</si>
  <si>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</si>
  <si>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</si>
  <si>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</si>
  <si>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</si>
  <si>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</si>
  <si>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</si>
  <si>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</si>
  <si>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</si>
  <si>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</si>
  <si>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</si>
  <si>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</si>
  <si>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</si>
  <si>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</si>
  <si>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</si>
  <si>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</si>
  <si>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</si>
  <si>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</si>
  <si>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</si>
  <si>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</si>
  <si>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</si>
  <si>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</si>
  <si>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</si>
  <si>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</si>
  <si>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</si>
  <si>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</si>
  <si>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</si>
  <si>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</si>
  <si>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</si>
  <si>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</si>
  <si>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</si>
  <si>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</si>
  <si>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</si>
  <si>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</si>
  <si>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</si>
  <si>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</si>
  <si>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</si>
  <si>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</si>
  <si>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</si>
  <si>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</si>
  <si>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</si>
  <si>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</si>
  <si>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</si>
  <si>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</si>
  <si>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</si>
  <si>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</si>
  <si>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</si>
  <si>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</si>
  <si>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</si>
  <si>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</si>
  <si>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</si>
  <si>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</si>
  <si>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</si>
  <si>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</si>
  <si>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</si>
  <si>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</si>
  <si>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</si>
  <si>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</si>
  <si>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</si>
  <si>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</si>
  <si>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</si>
  <si>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</si>
  <si>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</si>
  <si>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</si>
  <si>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</si>
  <si>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</si>
  <si>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</si>
  <si>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</si>
  <si>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</si>
  <si>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</si>
  <si>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</si>
  <si>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</si>
  <si>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</si>
  <si>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</si>
  <si>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</si>
  <si>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</si>
  <si>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</si>
  <si>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</si>
  <si>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</si>
  <si>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</si>
  <si>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</si>
  <si>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</si>
  <si>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</si>
  <si>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</si>
  <si>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</si>
  <si>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</si>
  <si>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</si>
  <si>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</si>
  <si>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</si>
  <si>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</si>
  <si>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</si>
  <si>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</si>
  <si>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</si>
  <si>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</si>
  <si>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</si>
  <si>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</si>
  <si>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</si>
  <si>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</si>
  <si>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</si>
  <si>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</si>
  <si>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</si>
  <si>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</si>
  <si>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</si>
  <si>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</si>
  <si>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</si>
  <si>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</si>
  <si>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</si>
  <si>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</si>
  <si>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</si>
  <si>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</si>
  <si>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</si>
  <si>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</si>
  <si>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</si>
  <si>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</si>
  <si>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</si>
  <si>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</si>
  <si>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</si>
  <si>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</si>
  <si>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</si>
  <si>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</si>
  <si>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</si>
  <si>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</si>
  <si>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</si>
  <si>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</si>
  <si>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</si>
  <si>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</si>
  <si>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</si>
  <si>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</si>
  <si>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</si>
  <si>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</si>
  <si>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</si>
  <si>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</si>
  <si>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</si>
  <si>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</si>
  <si>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</si>
  <si>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</si>
  <si>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</si>
  <si>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</si>
  <si>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</si>
  <si>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</si>
  <si>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</si>
  <si>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</si>
  <si>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</si>
  <si>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</si>
  <si>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</si>
  <si>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</si>
  <si>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</si>
  <si>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</si>
  <si>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</si>
  <si>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</si>
  <si>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</si>
  <si>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</si>
  <si>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</si>
  <si>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</si>
  <si>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</si>
  <si>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</si>
  <si>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</si>
  <si>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</si>
  <si>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</si>
  <si>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</si>
  <si>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</si>
  <si>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</si>
  <si>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</si>
  <si>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</si>
  <si>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</si>
  <si>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</si>
  <si>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</si>
  <si>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</si>
  <si>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</si>
  <si>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</si>
  <si>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</si>
  <si>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</si>
  <si>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</si>
  <si>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</si>
  <si>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</si>
  <si>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</si>
  <si>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</si>
  <si>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</si>
  <si>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</si>
  <si>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</si>
  <si>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</si>
  <si>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</si>
  <si>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</si>
  <si>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</si>
  <si>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</si>
  <si>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</si>
  <si>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</si>
  <si>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</si>
  <si>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</si>
  <si>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</si>
  <si>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</si>
  <si>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</si>
  <si>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</si>
  <si>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</si>
  <si>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</si>
  <si>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</si>
  <si>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</si>
  <si>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</si>
  <si>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</si>
  <si>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</si>
  <si>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</si>
  <si>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</si>
  <si>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</si>
  <si>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</si>
  <si>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</si>
  <si>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</si>
  <si>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</si>
  <si>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</si>
  <si>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</si>
  <si>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</si>
  <si>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</si>
  <si>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</si>
  <si>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</si>
  <si>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</si>
  <si>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</si>
  <si>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</si>
  <si>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</si>
  <si>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</si>
  <si>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</si>
  <si>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</si>
  <si>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</si>
  <si>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</si>
  <si>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</si>
  <si>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</si>
  <si>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</si>
  <si>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</si>
  <si>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</si>
  <si>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</si>
  <si>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</si>
  <si>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</si>
  <si>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</si>
  <si>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</si>
  <si>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</si>
  <si>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</si>
  <si>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</si>
  <si>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</si>
  <si>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</si>
  <si>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</si>
  <si>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</si>
  <si>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</si>
  <si>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</si>
  <si>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</si>
  <si>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</si>
  <si>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</si>
  <si>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</si>
  <si>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</si>
  <si>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</si>
  <si>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</si>
  <si>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</si>
  <si>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</si>
  <si>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</si>
  <si>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</si>
  <si>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</si>
  <si>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</si>
  <si>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</si>
  <si>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</si>
  <si>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</si>
  <si>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</si>
  <si>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</si>
  <si>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</si>
  <si>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</si>
  <si>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</si>
  <si>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</si>
  <si>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</si>
  <si>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</si>
  <si>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</si>
  <si>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</si>
  <si>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</si>
  <si>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</si>
  <si>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</si>
  <si>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</si>
  <si>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</si>
  <si>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</si>
  <si>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</si>
  <si>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</si>
  <si>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</si>
  <si>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</si>
  <si>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</si>
  <si>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</si>
  <si>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</si>
  <si>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</si>
  <si>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</si>
  <si>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</si>
  <si>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</si>
  <si>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</si>
  <si>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</si>
  <si>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</si>
  <si>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</si>
  <si>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</si>
  <si>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</si>
  <si>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</si>
  <si>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</si>
  <si>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</si>
  <si>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</si>
  <si>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</si>
  <si>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</si>
  <si>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</si>
  <si>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</si>
  <si>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</si>
  <si>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</si>
  <si>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</si>
  <si>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</si>
  <si>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</si>
  <si>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</si>
  <si>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</si>
  <si>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</si>
  <si>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</si>
  <si>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</si>
  <si>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</si>
  <si>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</si>
  <si>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</si>
  <si>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</si>
  <si>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</si>
  <si>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</si>
  <si>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</si>
  <si>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</si>
  <si>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</si>
  <si>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</si>
  <si>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</si>
  <si>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</si>
  <si>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</si>
  <si>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</si>
  <si>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</si>
  <si>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</si>
  <si>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</si>
  <si>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</si>
  <si>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</si>
  <si>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</si>
  <si>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</si>
  <si>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</si>
  <si>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</si>
  <si>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</si>
  <si>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</si>
  <si>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</si>
  <si>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</si>
  <si>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</si>
  <si>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</si>
  <si>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</si>
  <si>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</si>
  <si>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</si>
  <si>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</si>
  <si>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</si>
  <si>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</si>
  <si>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</si>
  <si>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</si>
  <si>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</si>
  <si>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</si>
  <si>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</si>
  <si>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</si>
  <si>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</si>
  <si>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</si>
  <si>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</si>
  <si>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</si>
  <si>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</si>
  <si>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</si>
  <si>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</si>
  <si>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</si>
  <si>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</si>
  <si>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</si>
  <si>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</si>
  <si>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</si>
  <si>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</si>
  <si>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</si>
  <si>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</si>
  <si>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</si>
  <si>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</si>
  <si>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</si>
  <si>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</si>
  <si>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</si>
  <si>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</si>
  <si>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</si>
  <si>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</si>
  <si>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</si>
  <si>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</si>
  <si>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</si>
  <si>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</si>
  <si>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</si>
  <si>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</si>
  <si>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</si>
  <si>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</si>
  <si>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</si>
  <si>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</si>
  <si>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</si>
  <si>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</si>
  <si>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</si>
  <si>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</si>
  <si>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</si>
  <si>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</si>
  <si>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</si>
  <si>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</si>
  <si>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</si>
  <si>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</si>
  <si>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</si>
  <si>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</si>
  <si>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</si>
  <si>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</si>
  <si>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</si>
  <si>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</si>
  <si>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</si>
  <si>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</si>
  <si>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</si>
  <si>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</si>
  <si>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</si>
  <si>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</si>
  <si>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</si>
  <si>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</si>
  <si>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</si>
  <si>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</si>
  <si>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</si>
  <si>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</si>
  <si>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</si>
  <si>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</si>
  <si>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</si>
  <si>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</si>
  <si>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</si>
  <si>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</si>
  <si>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</si>
  <si>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</si>
  <si>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</si>
  <si>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</si>
  <si>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</si>
  <si>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</si>
  <si>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</si>
  <si>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</si>
  <si>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</si>
  <si>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</si>
  <si>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</si>
  <si>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</si>
  <si>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</si>
  <si>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</si>
  <si>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</si>
  <si>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</si>
  <si>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</si>
  <si>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</si>
  <si>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</si>
  <si>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</si>
  <si>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</si>
  <si>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</si>
  <si>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</si>
  <si>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</si>
  <si>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</si>
  <si>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</si>
  <si>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</si>
  <si>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</si>
  <si>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</si>
  <si>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</si>
  <si>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</si>
  <si>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</si>
  <si>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</si>
  <si>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</si>
  <si>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</si>
  <si>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</si>
  <si>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</si>
  <si>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</si>
  <si>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</si>
  <si>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</si>
  <si>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</si>
  <si>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</si>
  <si>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</si>
  <si>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</si>
  <si>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</si>
  <si>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</si>
  <si>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</si>
  <si>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</si>
  <si>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</si>
  <si>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</si>
  <si>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</si>
  <si>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</si>
  <si>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</si>
  <si>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</si>
  <si>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</si>
  <si>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</si>
  <si>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</si>
  <si>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</si>
  <si>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</si>
  <si>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</si>
  <si>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</si>
  <si>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</si>
  <si>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</si>
  <si>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</si>
  <si>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</si>
  <si>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</si>
  <si>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</si>
  <si>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</si>
  <si>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</si>
  <si>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</si>
  <si>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</si>
  <si>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</si>
  <si>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</si>
  <si>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</si>
  <si>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</si>
  <si>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</si>
  <si>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</si>
  <si>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</si>
  <si>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</si>
  <si>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</si>
  <si>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</si>
  <si>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</si>
  <si>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</si>
  <si>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</si>
  <si>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</si>
  <si>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</si>
  <si>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</si>
  <si>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</si>
  <si>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</si>
  <si>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</si>
  <si>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</si>
  <si>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</si>
  <si>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</si>
  <si>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</si>
  <si>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</si>
  <si>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</si>
  <si>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</si>
  <si>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</si>
  <si>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</si>
  <si>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</si>
  <si>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</si>
  <si>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</si>
  <si>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</si>
  <si>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</si>
  <si>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</si>
  <si>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</si>
  <si>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</si>
  <si>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</si>
  <si>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</si>
  <si>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</si>
  <si>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</si>
  <si>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</si>
  <si>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</si>
  <si>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</si>
  <si>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</si>
  <si>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</si>
  <si>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</si>
  <si>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</si>
  <si>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</si>
  <si>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</si>
  <si>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</si>
  <si>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</si>
  <si>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</si>
  <si>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</si>
  <si>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</si>
  <si>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</si>
  <si>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</si>
  <si>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</si>
  <si>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</si>
  <si>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</si>
  <si>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</si>
  <si>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</si>
  <si>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</si>
  <si>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</si>
  <si>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</si>
  <si>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</si>
  <si>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</si>
  <si>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</si>
  <si>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</si>
  <si>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</si>
  <si>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</si>
  <si>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</si>
  <si>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</si>
  <si>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</si>
  <si>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</si>
  <si>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</si>
  <si>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</si>
  <si>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</si>
  <si>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</si>
  <si>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</si>
  <si>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</si>
  <si>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</si>
  <si>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</si>
  <si>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</si>
  <si>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</si>
  <si>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</si>
  <si>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</si>
  <si>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</si>
  <si>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</si>
  <si>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</si>
  <si>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</si>
  <si>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</si>
  <si>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</si>
  <si>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</si>
  <si>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</si>
  <si>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</si>
  <si>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</si>
  <si>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</si>
  <si>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</si>
  <si>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</si>
  <si>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</si>
  <si>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</si>
  <si>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</si>
  <si>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</si>
  <si>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</si>
  <si>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</si>
  <si>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</si>
  <si>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</si>
  <si>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</si>
  <si>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</si>
  <si>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</si>
  <si>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</si>
  <si>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</si>
  <si>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</si>
  <si>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</si>
  <si>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</si>
  <si>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</si>
  <si>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</si>
  <si>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</si>
  <si>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</si>
  <si>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</si>
  <si>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</si>
  <si>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</si>
  <si>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</si>
  <si>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</si>
  <si>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</si>
  <si>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</si>
  <si>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</si>
  <si>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</si>
  <si>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</si>
  <si>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</si>
  <si>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</si>
  <si>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</si>
  <si>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</si>
  <si>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</si>
  <si>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</si>
  <si>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</si>
  <si>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</si>
  <si>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</si>
  <si>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</si>
  <si>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</si>
  <si>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</si>
  <si>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</si>
  <si>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</si>
  <si>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</si>
  <si>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</si>
  <si>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</si>
  <si>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</si>
  <si>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</si>
  <si>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</si>
  <si>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</si>
  <si>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</si>
  <si>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</si>
  <si>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</si>
  <si>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</si>
  <si>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</si>
  <si>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</si>
  <si>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</si>
  <si>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</si>
  <si>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</si>
  <si>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</si>
  <si>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</si>
  <si>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</si>
  <si>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</si>
  <si>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</si>
  <si>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</si>
  <si>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</si>
  <si>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</si>
  <si>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</si>
  <si>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</si>
  <si>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</si>
  <si>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</si>
  <si>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</si>
  <si>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</si>
  <si>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</si>
  <si>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</si>
  <si>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</si>
  <si>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</si>
  <si>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</si>
  <si>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</si>
  <si>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</si>
  <si>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</si>
  <si>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</si>
  <si>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</si>
  <si>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</si>
  <si>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</si>
  <si>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</si>
  <si>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</si>
  <si>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</si>
  <si>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</si>
  <si>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</si>
  <si>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</si>
  <si>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</si>
  <si>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</si>
  <si>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</si>
  <si>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</si>
  <si>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</si>
  <si>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</si>
  <si>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</si>
  <si>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</si>
  <si>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</si>
  <si>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</si>
  <si>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</si>
  <si>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</si>
  <si>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</si>
  <si>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</si>
  <si>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</si>
  <si>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</si>
  <si>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</si>
  <si>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</si>
  <si>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</si>
  <si>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</si>
  <si>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</si>
  <si>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</si>
  <si>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</si>
  <si>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</si>
  <si>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</si>
  <si>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</si>
  <si>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</si>
  <si>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</si>
  <si>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</si>
  <si>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</si>
  <si>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</si>
  <si>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</si>
  <si>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</si>
  <si>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</si>
  <si>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</si>
  <si>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</si>
  <si>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</si>
  <si>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</si>
  <si>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</si>
  <si>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</si>
  <si>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</si>
  <si>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</si>
  <si>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</si>
  <si>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</si>
  <si>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</si>
  <si>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</si>
  <si>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</si>
  <si>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</si>
  <si>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</si>
  <si>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</si>
  <si>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</si>
  <si>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</si>
  <si>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</si>
  <si>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</si>
  <si>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</si>
  <si>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</si>
  <si>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</si>
  <si>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</si>
  <si>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</si>
  <si>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</si>
  <si>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</si>
  <si>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</si>
  <si>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</si>
  <si>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</si>
  <si>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</si>
  <si>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</si>
  <si>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</si>
  <si>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</si>
  <si>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</si>
  <si>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</si>
  <si>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</si>
  <si>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</si>
  <si>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</si>
  <si>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</si>
  <si>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</si>
  <si>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</si>
  <si>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</si>
  <si>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</si>
  <si>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</si>
  <si>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</si>
  <si>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</si>
  <si>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</si>
  <si>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</si>
  <si>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</si>
  <si>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</si>
  <si>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</si>
  <si>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</si>
  <si>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</si>
  <si>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</si>
  <si>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</si>
  <si>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</si>
  <si>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</si>
  <si>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</si>
  <si>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</si>
  <si>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</si>
  <si>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</si>
  <si>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</si>
  <si>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</si>
  <si>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</si>
  <si>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</si>
  <si>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</si>
  <si>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</si>
  <si>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</si>
  <si>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</si>
  <si>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</si>
  <si>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</si>
  <si>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</si>
  <si>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</si>
  <si>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</si>
  <si>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</si>
  <si>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</si>
  <si>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</si>
  <si>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</si>
  <si>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</si>
  <si>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</si>
  <si>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</si>
  <si>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</si>
  <si>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</si>
  <si>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</si>
  <si>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</si>
  <si>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</si>
  <si>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</si>
  <si>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</si>
  <si>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</si>
  <si>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</si>
  <si>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</si>
  <si>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</si>
  <si>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</si>
  <si>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</si>
  <si>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</si>
  <si>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</si>
  <si>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</si>
  <si>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</si>
  <si>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</si>
  <si>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</si>
  <si>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</si>
  <si>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</si>
  <si>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</si>
  <si>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</si>
  <si>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</si>
  <si>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</si>
  <si>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</si>
  <si>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</si>
  <si>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</si>
  <si>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</si>
  <si>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</si>
  <si>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</si>
  <si>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</si>
  <si>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</si>
  <si>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</si>
  <si>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</si>
  <si>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</si>
  <si>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</si>
  <si>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</si>
  <si>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</si>
  <si>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</si>
  <si>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</si>
  <si>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</si>
  <si>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</si>
  <si>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</si>
  <si>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</si>
  <si>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</si>
  <si>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</si>
  <si>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</si>
  <si>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</si>
  <si>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</si>
  <si>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</si>
  <si>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</si>
  <si>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</si>
  <si>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</si>
  <si>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</si>
  <si>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</si>
  <si>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</si>
  <si>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</si>
  <si>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</si>
  <si>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</si>
  <si>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</si>
  <si>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</si>
  <si>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</si>
  <si>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</si>
  <si>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</si>
  <si>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</si>
  <si>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</si>
  <si>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</si>
  <si>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</si>
  <si>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</si>
  <si>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</si>
  <si>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</si>
  <si>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</si>
  <si>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</si>
  <si>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</si>
  <si>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</si>
  <si>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</si>
  <si>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</si>
  <si>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</si>
  <si>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</si>
  <si>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</si>
  <si>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</si>
  <si>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</si>
  <si>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</si>
  <si>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</si>
  <si>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</si>
  <si>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</si>
  <si>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</si>
  <si>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</si>
  <si>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</si>
  <si>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</si>
  <si>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</si>
  <si>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</si>
  <si>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</si>
  <si>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</si>
  <si>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</si>
  <si>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</si>
  <si>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</si>
  <si>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</si>
  <si>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</si>
  <si>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</si>
  <si>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</si>
  <si>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</si>
  <si>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</si>
  <si>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</si>
  <si>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</si>
  <si>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</si>
  <si>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</si>
  <si>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</si>
  <si>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</si>
  <si>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</si>
  <si>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</si>
  <si>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</si>
  <si>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</si>
  <si>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</si>
  <si>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</si>
  <si>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</si>
  <si>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</si>
  <si>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</si>
  <si>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</si>
  <si>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</si>
  <si>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</si>
  <si>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</si>
  <si>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</si>
  <si>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</si>
  <si>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</si>
  <si>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</si>
  <si>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</si>
  <si>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</si>
  <si>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</si>
  <si>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</si>
  <si>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</si>
  <si>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</si>
  <si>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</si>
  <si>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</si>
  <si>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</si>
  <si>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</si>
  <si>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</si>
  <si>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</si>
  <si>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</si>
  <si>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</si>
  <si>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</si>
  <si>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</si>
  <si>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</si>
  <si>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</si>
  <si>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</si>
  <si>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</si>
  <si>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</si>
  <si>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</si>
  <si>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</si>
  <si>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</si>
  <si>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</si>
  <si>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</si>
  <si>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</si>
  <si>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</si>
  <si>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</si>
  <si>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</si>
  <si>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</si>
  <si>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</si>
  <si>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</si>
  <si>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</si>
  <si>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</si>
  <si>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</si>
  <si>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</si>
  <si>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</si>
  <si>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</si>
  <si>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</si>
  <si>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</si>
  <si>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</si>
  <si>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</si>
  <si>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</si>
  <si>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</si>
  <si>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</si>
  <si>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</si>
  <si>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</si>
  <si>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</si>
  <si>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</si>
  <si>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</si>
  <si>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</si>
  <si>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</si>
  <si>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</si>
  <si>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</si>
  <si>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</si>
  <si>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</si>
  <si>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</si>
  <si>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</si>
  <si>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</si>
  <si>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</si>
  <si>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</si>
  <si>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</si>
  <si>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</si>
  <si>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</si>
  <si>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</si>
  <si>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</si>
  <si>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</si>
  <si>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</si>
  <si>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</si>
  <si>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</si>
  <si>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</si>
  <si>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</si>
  <si>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</si>
  <si>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</si>
  <si>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</si>
  <si>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</si>
  <si>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</si>
  <si>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</si>
  <si>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</si>
  <si>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</si>
  <si>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</si>
  <si>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</si>
  <si>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</si>
  <si>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</si>
  <si>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</si>
  <si>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</si>
  <si>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</si>
  <si>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</si>
  <si>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</si>
  <si>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</si>
  <si>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</si>
  <si>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</si>
  <si>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</si>
  <si>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</si>
  <si>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</si>
  <si>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</si>
  <si>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</si>
  <si>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</si>
  <si>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</si>
  <si>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</si>
  <si>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</si>
  <si>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</si>
  <si>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</si>
  <si>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</si>
  <si>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</si>
  <si>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</si>
  <si>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</si>
  <si>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</si>
  <si>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</si>
  <si>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</si>
  <si>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</si>
  <si>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</si>
  <si>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</si>
  <si>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</si>
  <si>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</si>
  <si>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</si>
  <si>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</si>
  <si>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</si>
  <si>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</si>
  <si>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</si>
  <si>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</si>
  <si>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</si>
  <si>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</si>
  <si>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</si>
  <si>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</si>
  <si>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</si>
  <si>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</si>
  <si>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</si>
  <si>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</si>
  <si>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</si>
  <si>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</si>
  <si>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</si>
  <si>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</si>
  <si>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</si>
  <si>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</si>
  <si>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</si>
  <si>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</si>
  <si>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</si>
  <si>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</si>
  <si>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</si>
  <si>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</si>
  <si>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</si>
  <si>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</si>
  <si>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</si>
  <si>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</si>
  <si>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</si>
  <si>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</si>
  <si>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</si>
  <si>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</si>
  <si>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</si>
  <si>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</si>
  <si>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</si>
  <si>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</si>
  <si>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</si>
  <si>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</si>
  <si>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</si>
  <si>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</si>
  <si>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</si>
  <si>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</si>
  <si>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</si>
  <si>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</si>
  <si>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</si>
  <si>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</si>
  <si>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</si>
  <si>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</si>
  <si>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</si>
  <si>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</si>
  <si>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</si>
  <si>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</si>
  <si>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</si>
  <si>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</si>
  <si>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</si>
  <si>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</si>
  <si>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</si>
  <si>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</si>
  <si>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</si>
  <si>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</si>
  <si>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</si>
  <si>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</si>
  <si>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</si>
  <si>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</si>
  <si>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</si>
  <si>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</si>
  <si>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</si>
  <si>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</si>
  <si>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</si>
  <si>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</si>
  <si>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</si>
  <si>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</si>
  <si>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</si>
  <si>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</si>
  <si>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</si>
  <si>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</si>
  <si>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</si>
  <si>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</si>
  <si>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</si>
  <si>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</si>
  <si>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</si>
  <si>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</si>
  <si>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</si>
  <si>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</si>
  <si>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</si>
  <si>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</si>
  <si>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</si>
  <si>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</si>
  <si>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</si>
  <si>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</si>
  <si>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</si>
  <si>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</si>
  <si>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</si>
  <si>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</si>
  <si>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</si>
  <si>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</si>
  <si>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</si>
  <si>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</si>
  <si>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</si>
  <si>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</si>
  <si>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</si>
  <si>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</si>
  <si>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</si>
  <si>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</si>
  <si>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</si>
  <si>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</si>
  <si>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</si>
  <si>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</si>
  <si>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</si>
  <si>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</si>
  <si>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</si>
  <si>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</si>
  <si>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</si>
  <si>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</si>
  <si>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</si>
  <si>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</si>
  <si>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</si>
  <si>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</si>
  <si>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</si>
  <si>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</si>
  <si>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</si>
  <si>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</si>
  <si>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</si>
  <si>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</si>
  <si>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</si>
  <si>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</si>
  <si>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</si>
  <si>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</si>
  <si>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</si>
  <si>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</si>
  <si>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</si>
  <si>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</si>
  <si>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</si>
  <si>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</si>
  <si>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</si>
  <si>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</si>
  <si>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</si>
  <si>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</si>
  <si>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</si>
  <si>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</si>
  <si>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</si>
  <si>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</si>
  <si>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</si>
  <si>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</si>
  <si>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</si>
  <si>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</si>
  <si>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</si>
  <si>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</si>
  <si>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</si>
  <si>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</si>
  <si>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</si>
  <si>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</si>
  <si>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</si>
  <si>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</si>
  <si>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</si>
  <si>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</si>
  <si>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</si>
  <si>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</si>
  <si>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</si>
  <si>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</si>
  <si>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</si>
  <si>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</si>
  <si>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</si>
  <si>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</si>
  <si>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</si>
  <si>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</si>
  <si>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</si>
  <si>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</si>
  <si>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</si>
  <si>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</si>
  <si>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</si>
  <si>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</si>
  <si>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</si>
  <si>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</si>
  <si>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</si>
  <si>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</si>
  <si>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</si>
  <si>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</si>
  <si>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</si>
  <si>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</si>
  <si>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</si>
  <si>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</si>
  <si>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</si>
  <si>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</si>
  <si>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</si>
  <si>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</si>
  <si>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</si>
  <si>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</si>
  <si>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</si>
  <si>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</si>
  <si>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</si>
  <si>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</si>
  <si>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</si>
  <si>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</si>
  <si>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</si>
  <si>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</si>
  <si>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</si>
  <si>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</si>
  <si>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</si>
  <si>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</si>
  <si>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</si>
  <si>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</si>
  <si>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</si>
  <si>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</si>
  <si>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</si>
  <si>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</si>
  <si>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</si>
  <si>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</si>
  <si>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</si>
  <si>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</si>
  <si>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</si>
  <si>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</si>
  <si>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</si>
  <si>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</si>
  <si>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</si>
  <si>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</si>
  <si>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</si>
  <si>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</si>
  <si>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</si>
  <si>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</si>
  <si>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</si>
  <si>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</si>
  <si>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</si>
  <si>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</si>
  <si>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</si>
  <si>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</si>
  <si>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</si>
  <si>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</si>
  <si>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</si>
  <si>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</si>
  <si>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</si>
  <si>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</si>
  <si>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</si>
  <si>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</si>
  <si>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</si>
  <si>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</si>
  <si>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</si>
  <si>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</si>
  <si>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</si>
  <si>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</si>
  <si>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</si>
  <si>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</si>
  <si>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</si>
  <si>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</si>
  <si>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</si>
  <si>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</si>
  <si>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</si>
  <si>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</si>
  <si>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</si>
  <si>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</si>
  <si>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</si>
  <si>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</si>
  <si>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</si>
  <si>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</si>
  <si>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</si>
  <si>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</si>
  <si>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</si>
  <si>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</si>
  <si>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</si>
  <si>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</si>
  <si>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</si>
  <si>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</si>
  <si>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</si>
  <si>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</si>
  <si>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</si>
  <si>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</si>
  <si>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</si>
  <si>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</si>
  <si>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</si>
  <si>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</si>
  <si>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</si>
  <si>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</si>
  <si>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</si>
  <si>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</si>
  <si>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</si>
  <si>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</si>
  <si>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</si>
  <si>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</si>
  <si>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</si>
  <si>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</si>
  <si>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</si>
  <si>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</si>
  <si>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</si>
  <si>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</si>
  <si>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</si>
  <si>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</si>
  <si>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</si>
  <si>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</si>
  <si>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</si>
  <si>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</si>
  <si>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</si>
  <si>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</si>
  <si>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</si>
  <si>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</si>
  <si>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</si>
  <si>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</si>
  <si>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</si>
  <si>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</si>
  <si>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</si>
  <si>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</si>
  <si>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</si>
  <si>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</si>
  <si>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</si>
  <si>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</si>
  <si>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</si>
  <si>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</si>
  <si>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</si>
  <si>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</si>
  <si>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</si>
  <si>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</si>
  <si>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</si>
  <si>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</si>
  <si>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</si>
  <si>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</si>
  <si>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</si>
  <si>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</si>
  <si>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</si>
  <si>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</si>
  <si>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</si>
  <si>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</si>
  <si>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</si>
  <si>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</si>
  <si>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</si>
  <si>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</si>
  <si>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</si>
  <si>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</si>
  <si>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</si>
  <si>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</si>
  <si>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</si>
  <si>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</si>
  <si>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</si>
  <si>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</si>
  <si>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</si>
  <si>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</si>
  <si>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</si>
  <si>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</si>
  <si>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</si>
  <si>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</si>
  <si>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</si>
  <si>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</si>
  <si>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</si>
  <si>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</si>
  <si>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</si>
  <si>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</si>
  <si>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</si>
  <si>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</si>
  <si>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</si>
  <si>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</si>
  <si>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</si>
  <si>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</si>
  <si>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</si>
  <si>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</si>
  <si>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</si>
  <si>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</si>
  <si>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</si>
  <si>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</si>
  <si>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</si>
  <si>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</si>
  <si>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</si>
  <si>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</si>
  <si>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</si>
  <si>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</si>
  <si>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</si>
  <si>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</si>
  <si>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</si>
  <si>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</si>
  <si>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</si>
  <si>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</si>
  <si>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</si>
  <si>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</si>
  <si>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</si>
  <si>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</si>
  <si>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</si>
  <si>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</si>
  <si>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</si>
  <si>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</si>
  <si>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</si>
  <si>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</si>
  <si>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</si>
  <si>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</si>
  <si>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</si>
  <si>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</si>
  <si>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</si>
  <si>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</si>
  <si>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</si>
  <si>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</si>
  <si>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</si>
  <si>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</si>
  <si>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</si>
  <si>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</si>
  <si>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</si>
  <si>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</si>
  <si>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</si>
  <si>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</si>
  <si>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</si>
  <si>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</si>
  <si>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</si>
  <si>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</si>
  <si>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</si>
  <si>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</si>
  <si>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</si>
  <si>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</si>
  <si>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</si>
  <si>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</si>
  <si>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</si>
  <si>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</si>
  <si>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</si>
  <si>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</si>
  <si>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</si>
  <si>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</si>
  <si>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</si>
  <si>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</si>
  <si>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</si>
  <si>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</si>
  <si>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</si>
  <si>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</si>
  <si>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</si>
  <si>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</si>
  <si>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</si>
  <si>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</si>
  <si>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</si>
  <si>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</si>
  <si>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</si>
  <si>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</si>
  <si>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</si>
  <si>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</si>
  <si>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</si>
  <si>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</si>
  <si>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</si>
  <si>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</si>
  <si>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</si>
  <si>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</si>
  <si>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</si>
  <si>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</si>
  <si>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</si>
  <si>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</si>
  <si>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</si>
  <si>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</si>
  <si>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</si>
  <si>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</si>
  <si>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</si>
  <si>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</si>
  <si>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</si>
  <si>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</si>
  <si>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</si>
  <si>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</si>
  <si>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</si>
  <si>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</si>
  <si>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</si>
  <si>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</si>
  <si>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</si>
  <si>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</si>
  <si>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</si>
  <si>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</si>
  <si>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</si>
  <si>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</si>
  <si>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</si>
  <si>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</si>
  <si>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</si>
  <si>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</si>
  <si>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</si>
  <si>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</si>
  <si>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</si>
  <si>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</si>
  <si>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</si>
  <si>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</si>
  <si>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</si>
  <si>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</si>
  <si>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</si>
  <si>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</si>
  <si>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</si>
  <si>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</si>
  <si>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</si>
  <si>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</si>
  <si>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</si>
  <si>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</si>
  <si>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</si>
  <si>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</si>
  <si>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</si>
  <si>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</si>
  <si>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</si>
  <si>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</si>
  <si>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</si>
  <si>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</si>
  <si>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</si>
  <si>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</si>
  <si>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</si>
  <si>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</si>
  <si>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</si>
  <si>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</si>
  <si>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</si>
  <si>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</si>
  <si>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</si>
  <si>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</si>
  <si>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</si>
  <si>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</si>
  <si>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</si>
  <si>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</si>
  <si>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</si>
  <si>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</si>
  <si>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</si>
  <si>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</si>
  <si>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</si>
  <si>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</si>
  <si>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</si>
  <si>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</si>
  <si>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</si>
  <si>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</si>
  <si>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</si>
  <si>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</si>
  <si>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</si>
  <si>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</si>
  <si>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</si>
  <si>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</si>
  <si>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</si>
  <si>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</si>
  <si>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</si>
  <si>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</si>
  <si>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</si>
  <si>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</si>
  <si>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</si>
  <si>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</si>
  <si>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</si>
  <si>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</si>
  <si>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</si>
  <si>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</si>
  <si>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</si>
  <si>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</si>
  <si>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</si>
  <si>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</si>
  <si>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</si>
  <si>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</si>
  <si>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</si>
  <si>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</si>
  <si>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</si>
  <si>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</si>
  <si>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</si>
  <si>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</si>
  <si>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</si>
  <si>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</si>
  <si>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</si>
  <si>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</si>
  <si>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</si>
  <si>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</si>
  <si>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</si>
  <si>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</si>
  <si>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</si>
  <si>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</si>
  <si>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</si>
  <si>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</si>
  <si>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</si>
  <si>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</si>
  <si>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</si>
  <si>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</si>
  <si>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</si>
  <si>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</si>
  <si>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</si>
  <si>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</si>
  <si>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</si>
  <si>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</si>
  <si>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</si>
  <si>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</si>
  <si>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</si>
  <si>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</si>
  <si>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</si>
  <si>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</si>
  <si>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</si>
  <si>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</si>
  <si>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</si>
  <si>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</si>
  <si>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</si>
  <si>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</si>
  <si>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</si>
  <si>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</si>
  <si>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</si>
  <si>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</si>
  <si>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</si>
  <si>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</si>
  <si>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</si>
  <si>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</si>
  <si>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</si>
  <si>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</si>
  <si>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</si>
  <si>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</si>
  <si>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</si>
  <si>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</si>
  <si>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</si>
  <si>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</si>
  <si>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</si>
  <si>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</si>
  <si>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</si>
  <si>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</si>
  <si>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</si>
  <si>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</si>
  <si>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</si>
  <si>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</si>
  <si>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</si>
  <si>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</si>
  <si>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</si>
  <si>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</si>
  <si>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</si>
  <si>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</si>
  <si>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</si>
  <si>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</si>
  <si>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</si>
  <si>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</si>
  <si>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</si>
  <si>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</si>
  <si>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</si>
  <si>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</si>
  <si>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</si>
  <si>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</si>
  <si>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</si>
  <si>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</si>
  <si>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</si>
  <si>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</si>
  <si>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</si>
  <si>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</si>
  <si>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</si>
  <si>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</si>
  <si>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</si>
  <si>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</si>
  <si>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</si>
  <si>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</si>
  <si>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</si>
  <si>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</si>
  <si>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</si>
  <si>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</si>
  <si>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</si>
  <si>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</si>
  <si>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</si>
  <si>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</si>
  <si>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</si>
  <si>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</si>
  <si>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</si>
  <si>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</si>
  <si>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</si>
  <si>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</si>
  <si>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</si>
  <si>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</si>
  <si>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</si>
  <si>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</si>
  <si>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</si>
  <si>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</si>
  <si>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</si>
  <si>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</si>
  <si>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</si>
  <si>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</si>
  <si>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</si>
  <si>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</si>
  <si>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</si>
  <si>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</si>
  <si>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</si>
  <si>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</si>
  <si>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</si>
  <si>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</si>
  <si>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</si>
  <si>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</si>
  <si>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</si>
  <si>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</si>
  <si>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</si>
  <si>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</si>
  <si>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</si>
  <si>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</si>
  <si>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</si>
  <si>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</si>
  <si>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</si>
  <si>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</si>
  <si>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</si>
  <si>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</si>
  <si>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</si>
  <si>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</si>
  <si>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</si>
  <si>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</si>
  <si>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</si>
  <si>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</si>
  <si>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</si>
  <si>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</si>
  <si>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</si>
  <si>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</si>
  <si>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</si>
  <si>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</si>
  <si>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</si>
  <si>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</si>
  <si>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</si>
  <si>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</si>
  <si>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</si>
  <si>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</si>
  <si>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</si>
  <si>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</si>
  <si>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</si>
  <si>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</si>
  <si>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</si>
  <si>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</si>
  <si>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</si>
  <si>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</si>
  <si>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</si>
  <si>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</si>
  <si>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</si>
  <si>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</si>
  <si>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</si>
  <si>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</si>
  <si>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</si>
  <si>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</si>
  <si>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</si>
  <si>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</si>
  <si>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</si>
  <si>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</si>
  <si>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</si>
  <si>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</si>
  <si>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</si>
  <si>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</si>
  <si>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</si>
  <si>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</si>
  <si>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</si>
  <si>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</si>
  <si>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</si>
  <si>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</si>
  <si>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</si>
  <si>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</si>
  <si>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</si>
  <si>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</si>
  <si>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</si>
  <si>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</si>
  <si>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</si>
  <si>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</si>
  <si>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</si>
  <si>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</si>
  <si>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</si>
  <si>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</si>
  <si>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</si>
  <si>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</si>
  <si>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</si>
  <si>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</si>
  <si>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</si>
  <si>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</si>
  <si>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</si>
  <si>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</si>
  <si>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</si>
  <si>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</si>
  <si>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</si>
  <si>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</si>
  <si>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</si>
  <si>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</si>
  <si>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</si>
  <si>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</si>
  <si>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</si>
  <si>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</si>
  <si>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</si>
  <si>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</si>
  <si>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</si>
  <si>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</si>
  <si>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</si>
  <si>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</si>
  <si>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</si>
  <si>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</si>
  <si>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</si>
  <si>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</si>
  <si>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</si>
  <si>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</si>
  <si>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</si>
  <si>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</si>
  <si>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</si>
  <si>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</si>
  <si>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</si>
  <si>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</si>
  <si>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</si>
  <si>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</si>
  <si>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</si>
  <si>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</si>
  <si>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</si>
  <si>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</si>
  <si>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</si>
  <si>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</si>
  <si>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</si>
  <si>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</si>
  <si>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</si>
  <si>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</si>
  <si>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</si>
  <si>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</si>
  <si>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</si>
  <si>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</si>
  <si>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</si>
  <si>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</si>
  <si>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</si>
  <si>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</si>
  <si>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</si>
  <si>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</si>
  <si>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</si>
  <si>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</si>
  <si>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</si>
  <si>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</si>
  <si>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</si>
  <si>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</si>
  <si>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</si>
  <si>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</si>
  <si>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</si>
  <si>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</si>
  <si>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</si>
  <si>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</si>
  <si>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</si>
  <si>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</si>
  <si>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</si>
  <si>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</si>
  <si>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</si>
  <si>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</si>
  <si>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</si>
  <si>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</si>
  <si>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</si>
  <si>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</si>
  <si>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</si>
  <si>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</si>
  <si>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</si>
  <si>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</si>
  <si>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</si>
  <si>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</si>
  <si>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</si>
  <si>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</si>
  <si>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</si>
  <si>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</si>
  <si>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</si>
  <si>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</si>
  <si>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</si>
  <si>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</si>
  <si>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</si>
  <si>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</si>
  <si>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</si>
  <si>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</si>
  <si>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</si>
  <si>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</si>
  <si>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</si>
  <si>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</si>
  <si>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</si>
  <si>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</si>
  <si>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</si>
  <si>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</si>
  <si>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</si>
  <si>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</si>
  <si>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</si>
  <si>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</si>
  <si>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</si>
  <si>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</si>
  <si>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</si>
  <si>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</si>
  <si>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</si>
  <si>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</si>
  <si>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</si>
  <si>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</si>
  <si>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</si>
  <si>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</si>
  <si>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</si>
  <si>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</si>
  <si>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</si>
  <si>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</si>
  <si>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</si>
  <si>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</si>
  <si>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</si>
  <si>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</si>
  <si>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</si>
  <si>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</si>
  <si>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</si>
  <si>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</si>
  <si>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</si>
  <si>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</si>
  <si>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</si>
  <si>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</si>
  <si>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</si>
  <si>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</si>
  <si>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</si>
  <si>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</si>
  <si>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</si>
  <si>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</si>
  <si>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</si>
  <si>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</si>
  <si>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</si>
  <si>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</si>
  <si>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</si>
  <si>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</si>
  <si>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</si>
  <si>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</si>
  <si>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</si>
  <si>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</si>
  <si>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</si>
  <si>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</si>
  <si>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</si>
  <si>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</si>
  <si>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</si>
  <si>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</si>
  <si>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</si>
  <si>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</si>
  <si>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</si>
  <si>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</si>
  <si>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</si>
  <si>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</si>
  <si>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</si>
  <si>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</si>
  <si>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</si>
  <si>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</si>
  <si>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</si>
  <si>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</si>
  <si>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</si>
  <si>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</si>
  <si>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</si>
  <si>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</si>
  <si>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</si>
  <si>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</si>
  <si>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</si>
  <si>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</si>
  <si>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</si>
  <si>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</si>
  <si>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</si>
  <si>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</si>
  <si>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</si>
  <si>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</si>
  <si>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</si>
  <si>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</si>
  <si>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</si>
  <si>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</si>
  <si>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</si>
  <si>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</si>
  <si>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</si>
  <si>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</si>
  <si>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</si>
  <si>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</si>
  <si>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</si>
  <si>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</si>
  <si>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</si>
  <si>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</si>
  <si>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</si>
  <si>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</si>
  <si>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</si>
  <si>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</si>
  <si>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</si>
  <si>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</si>
  <si>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</si>
  <si>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</si>
  <si>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</si>
  <si>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</si>
  <si>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</si>
  <si>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</si>
  <si>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</si>
  <si>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</si>
  <si>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</si>
  <si>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</si>
  <si>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</si>
  <si>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</si>
  <si>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</si>
  <si>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</si>
  <si>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</si>
  <si>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</si>
  <si>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</si>
  <si>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</si>
  <si>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</si>
  <si>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</si>
  <si>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</si>
  <si>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</si>
  <si>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</si>
  <si>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</si>
  <si>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</si>
  <si>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</si>
  <si>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</si>
  <si>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</si>
  <si>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</si>
  <si>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</si>
  <si>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</si>
  <si>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</si>
  <si>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</si>
  <si>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</si>
  <si>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</si>
  <si>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</si>
  <si>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</si>
  <si>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</si>
  <si>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</si>
  <si>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</si>
  <si>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</si>
  <si>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</si>
  <si>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</si>
  <si>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</si>
  <si>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</si>
  <si>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</si>
  <si>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</si>
  <si>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</si>
  <si>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</si>
  <si>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</si>
  <si>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</si>
  <si>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</si>
  <si>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</si>
  <si>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</si>
  <si>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</si>
  <si>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</si>
  <si>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</si>
  <si>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</si>
  <si>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</si>
  <si>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</si>
  <si>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</si>
  <si>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</si>
  <si>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</si>
  <si>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</si>
  <si>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</si>
  <si>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</si>
  <si>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</si>
  <si>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</si>
  <si>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</si>
  <si>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</si>
  <si>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</si>
  <si>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</si>
  <si>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</si>
  <si>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</si>
  <si>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</si>
  <si>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</si>
  <si>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</si>
  <si>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</si>
  <si>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</si>
  <si>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</si>
  <si>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</si>
  <si>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</si>
  <si>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</si>
  <si>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</si>
  <si>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</si>
  <si>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</si>
  <si>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</si>
  <si>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</si>
  <si>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</si>
  <si>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</si>
  <si>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</si>
  <si>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</si>
  <si>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</si>
  <si>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</si>
  <si>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</si>
  <si>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</si>
  <si>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</si>
  <si>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</si>
  <si>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</si>
  <si>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</si>
  <si>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</si>
  <si>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</si>
  <si>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</si>
  <si>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</si>
  <si>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</si>
  <si>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</si>
  <si>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</si>
  <si>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</si>
  <si>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</si>
  <si>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</si>
  <si>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</si>
  <si>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</si>
  <si>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</si>
  <si>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</si>
  <si>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</si>
  <si>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</si>
  <si>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</si>
  <si>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</si>
  <si>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</si>
  <si>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</si>
  <si>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</si>
  <si>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</si>
  <si>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</si>
  <si>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</si>
  <si>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</si>
  <si>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</si>
  <si>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</si>
  <si>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</si>
  <si>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</si>
  <si>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</si>
  <si>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</si>
  <si>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</si>
  <si>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</si>
  <si>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</si>
  <si>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</si>
  <si>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</si>
  <si>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</si>
  <si>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</si>
  <si>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</si>
  <si>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</si>
  <si>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</si>
  <si>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</si>
  <si>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</si>
  <si>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</si>
  <si>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</si>
  <si>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</si>
  <si>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</si>
  <si>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</si>
  <si>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</si>
  <si>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</si>
  <si>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</si>
  <si>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</si>
  <si>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</si>
  <si>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</si>
  <si>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</si>
  <si>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</si>
  <si>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</si>
  <si>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</si>
  <si>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</si>
  <si>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</si>
  <si>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</si>
  <si>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</si>
  <si>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</si>
  <si>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</si>
  <si>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</si>
  <si>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</si>
  <si>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</si>
  <si>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</si>
  <si>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</si>
  <si>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</si>
  <si>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</si>
  <si>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</si>
  <si>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</si>
  <si>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</si>
  <si>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</si>
  <si>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</si>
  <si>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</si>
  <si>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</si>
  <si>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</si>
  <si>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</si>
  <si>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</si>
  <si>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</si>
  <si>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</si>
  <si>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</si>
  <si>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</si>
  <si>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</si>
  <si>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</si>
  <si>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</si>
  <si>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</si>
  <si>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</si>
  <si>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</si>
  <si>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</si>
  <si>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</si>
  <si>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</si>
  <si>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</si>
  <si>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</si>
  <si>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</si>
  <si>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</si>
  <si>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</si>
  <si>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</si>
  <si>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</si>
  <si>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</si>
  <si>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</si>
  <si>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</si>
  <si>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</si>
  <si>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</si>
  <si>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</si>
  <si>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</si>
  <si>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</si>
  <si>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</si>
  <si>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</si>
  <si>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</si>
  <si>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</si>
  <si>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</si>
  <si>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</si>
  <si>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</si>
  <si>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</si>
  <si>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</si>
  <si>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</si>
  <si>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</si>
  <si>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</si>
  <si>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</si>
  <si>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</si>
  <si>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</si>
  <si>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</si>
  <si>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</si>
  <si>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</si>
  <si>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</si>
  <si>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</si>
  <si>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</si>
  <si>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</si>
  <si>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</si>
  <si>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</si>
  <si>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</si>
  <si>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</si>
  <si>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</si>
  <si>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</si>
  <si>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</si>
  <si>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</si>
  <si>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</si>
  <si>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</si>
  <si>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</si>
  <si>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</si>
  <si>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</si>
  <si>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</si>
  <si>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</si>
  <si>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</si>
  <si>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</si>
  <si>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</si>
  <si>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</si>
  <si>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</si>
  <si>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</si>
  <si>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</si>
  <si>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</si>
  <si>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</si>
  <si>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</si>
  <si>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</si>
  <si>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</si>
  <si>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</si>
  <si>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</si>
  <si>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</si>
  <si>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</si>
  <si>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</si>
  <si>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</si>
  <si>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</si>
  <si>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</si>
  <si>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</si>
  <si>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</si>
  <si>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</si>
  <si>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</si>
  <si>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</si>
  <si>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</si>
  <si>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</si>
  <si>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</si>
  <si>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</si>
  <si>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</si>
  <si>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</si>
  <si>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</si>
  <si>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</si>
  <si>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</si>
  <si>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</si>
  <si>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</si>
  <si>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</si>
  <si>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</si>
  <si>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</si>
  <si>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</si>
  <si>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</si>
  <si>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</si>
  <si>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</si>
  <si>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</si>
  <si>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</si>
  <si>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</si>
  <si>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</si>
  <si>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</si>
  <si>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</si>
  <si>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</si>
  <si>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</si>
  <si>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</si>
  <si>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</si>
  <si>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</si>
  <si>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</si>
  <si>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</si>
  <si>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</si>
  <si>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</si>
  <si>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</si>
  <si>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</si>
  <si>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</si>
  <si>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</si>
  <si>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</si>
  <si>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</si>
  <si>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</si>
  <si>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</si>
  <si>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</si>
  <si>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</si>
  <si>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</si>
  <si>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</si>
  <si>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</si>
  <si>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</si>
  <si>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</si>
  <si>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</si>
  <si>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</si>
  <si>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</si>
  <si>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</si>
  <si>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</si>
  <si>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</si>
  <si>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</si>
  <si>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</si>
  <si>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</si>
  <si>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</si>
  <si>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</si>
  <si>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</si>
  <si>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</si>
  <si>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</si>
  <si>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</si>
  <si>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</si>
  <si>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</si>
  <si>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</si>
  <si>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</si>
  <si>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</si>
  <si>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</si>
  <si>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</si>
  <si>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</si>
  <si>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</si>
  <si>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</si>
  <si>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</si>
  <si>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</si>
  <si>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</si>
  <si>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</si>
  <si>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</si>
  <si>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</si>
  <si>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</si>
  <si>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</si>
  <si>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</si>
  <si>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</si>
  <si>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</si>
  <si>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</si>
  <si>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</si>
  <si>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</si>
  <si>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</si>
  <si>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</si>
  <si>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</si>
  <si>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</si>
  <si>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</si>
  <si>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</si>
  <si>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</si>
  <si>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</si>
  <si>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</si>
  <si>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</si>
  <si>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</si>
  <si>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</si>
  <si>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</si>
  <si>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</si>
  <si>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</si>
  <si>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</si>
  <si>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</si>
  <si>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</si>
  <si>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</si>
  <si>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</si>
  <si>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</si>
  <si>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</si>
  <si>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</si>
  <si>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</si>
  <si>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</si>
  <si>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</si>
  <si>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</si>
  <si>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</si>
  <si>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</si>
  <si>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</si>
  <si>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</si>
  <si>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</si>
  <si>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</si>
  <si>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</si>
  <si>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</si>
  <si>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</si>
  <si>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</si>
  <si>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</si>
  <si>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</si>
  <si>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</si>
  <si>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</si>
  <si>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</si>
  <si>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</si>
  <si>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</si>
  <si>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</si>
  <si>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</si>
  <si>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</si>
  <si>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</si>
  <si>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</si>
  <si>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</si>
  <si>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</si>
  <si>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</si>
  <si>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</si>
  <si>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</si>
  <si>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</si>
  <si>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</si>
  <si>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</si>
  <si>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</si>
  <si>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</si>
  <si>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</si>
  <si>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</si>
  <si>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</si>
  <si>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</si>
  <si>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</si>
  <si>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</si>
  <si>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</si>
  <si>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</si>
  <si>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</si>
  <si>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</si>
  <si>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</si>
  <si>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</si>
  <si>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</si>
  <si>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</si>
  <si>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</si>
  <si>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</si>
  <si>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</si>
  <si>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</si>
  <si>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</si>
  <si>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</si>
  <si>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</si>
  <si>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</si>
  <si>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</si>
  <si>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</si>
  <si>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</si>
  <si>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</si>
  <si>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</si>
  <si>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</si>
  <si>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</si>
  <si>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</si>
  <si>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</si>
  <si>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</si>
  <si>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</si>
  <si>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</si>
  <si>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</si>
  <si>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</si>
  <si>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</si>
  <si>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</si>
  <si>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</si>
  <si>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</si>
  <si>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</si>
  <si>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</si>
  <si>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</si>
  <si>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</si>
  <si>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</si>
  <si>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</si>
  <si>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</si>
  <si>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</si>
  <si>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</si>
  <si>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</si>
  <si>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</si>
  <si>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</si>
  <si>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</si>
  <si>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</si>
  <si>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</si>
  <si>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</si>
  <si>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</si>
  <si>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</si>
  <si>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</si>
  <si>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</si>
  <si>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</si>
  <si>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</si>
  <si>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</si>
  <si>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</si>
  <si>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</si>
  <si>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</si>
  <si>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</si>
  <si>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</si>
  <si>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</si>
  <si>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</si>
  <si>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</si>
  <si>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</si>
  <si>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</si>
  <si>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</si>
  <si>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</si>
  <si>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</si>
  <si>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</si>
  <si>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</si>
  <si>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</si>
  <si>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</si>
  <si>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</si>
  <si>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</si>
  <si>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</si>
  <si>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</si>
  <si>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</si>
  <si>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</si>
  <si>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</si>
  <si>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</si>
  <si>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</si>
  <si>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</si>
  <si>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</si>
  <si>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</si>
  <si>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</si>
  <si>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</si>
  <si>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</si>
  <si>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</si>
  <si>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</si>
  <si>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</si>
  <si>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</si>
  <si>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</si>
  <si>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</si>
  <si>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</si>
  <si>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</si>
  <si>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</si>
  <si>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</si>
  <si>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</si>
  <si>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</si>
  <si>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</si>
  <si>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</si>
  <si>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</si>
  <si>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</si>
  <si>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</si>
  <si>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</si>
  <si>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</si>
  <si>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</si>
  <si>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</si>
  <si>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</si>
  <si>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</si>
  <si>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</si>
  <si>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</si>
  <si>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</si>
  <si>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</si>
  <si>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</si>
  <si>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</si>
  <si>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</si>
  <si>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</si>
  <si>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</si>
  <si>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</si>
  <si>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</si>
  <si>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</si>
  <si>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</si>
  <si>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</si>
  <si>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</si>
  <si>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</si>
  <si>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</si>
  <si>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</si>
  <si>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</si>
  <si>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</si>
  <si>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</si>
  <si>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</si>
  <si>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</si>
  <si>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</si>
  <si>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</si>
  <si>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</si>
  <si>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</si>
  <si>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</si>
  <si>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</si>
  <si>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</si>
  <si>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</si>
  <si>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</si>
  <si>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</si>
  <si>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</si>
  <si>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</si>
  <si>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</si>
  <si>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</si>
  <si>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</si>
  <si>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</si>
  <si>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</si>
  <si>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</si>
  <si>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</si>
  <si>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</si>
  <si>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</si>
  <si>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</si>
  <si>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</si>
  <si>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</si>
  <si>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</si>
  <si>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</si>
  <si>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</si>
  <si>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</si>
  <si>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</si>
  <si>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</si>
  <si>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</si>
  <si>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</si>
  <si>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</si>
  <si>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</si>
  <si>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</si>
  <si>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</si>
  <si>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</si>
  <si>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</si>
  <si>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</si>
  <si>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</si>
  <si>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</si>
  <si>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</si>
  <si>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</si>
  <si>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</si>
  <si>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</si>
  <si>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</si>
  <si>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</si>
  <si>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</si>
  <si>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</si>
  <si>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</si>
  <si>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</si>
  <si>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</si>
  <si>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</si>
  <si>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</si>
  <si>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</si>
  <si>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</si>
  <si>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</si>
  <si>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</si>
  <si>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</si>
  <si>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</si>
  <si>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</si>
  <si>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</si>
  <si>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</si>
  <si>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</si>
  <si>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</si>
  <si>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</si>
  <si>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</si>
  <si>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</si>
  <si>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</si>
  <si>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</si>
  <si>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</si>
  <si>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</si>
  <si>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</si>
  <si>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</si>
  <si>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</si>
  <si>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</si>
  <si>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</si>
  <si>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</si>
  <si>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</si>
  <si>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</si>
  <si>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</si>
  <si>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</si>
  <si>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</si>
  <si>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</si>
  <si>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</si>
  <si>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</si>
  <si>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</si>
  <si>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</si>
  <si>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</si>
  <si>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</si>
  <si>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</si>
  <si>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</si>
  <si>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</si>
  <si>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</si>
  <si>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</si>
  <si>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</si>
  <si>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</si>
  <si>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</si>
  <si>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</si>
  <si>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</si>
  <si>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</si>
  <si>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</si>
  <si>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</si>
  <si>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</si>
  <si>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</si>
  <si>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</si>
  <si>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</si>
  <si>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</si>
  <si>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</si>
  <si>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</si>
  <si>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</si>
  <si>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</si>
  <si>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</si>
  <si>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</si>
  <si>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</si>
  <si>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</si>
  <si>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</si>
  <si>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</si>
  <si>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</si>
  <si>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</si>
  <si>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</si>
  <si>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</si>
  <si>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</si>
  <si>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</si>
  <si>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</si>
  <si>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</si>
  <si>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</si>
  <si>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</si>
  <si>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</si>
  <si>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</si>
  <si>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</si>
  <si>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</si>
  <si>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</si>
  <si>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</si>
  <si>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</si>
  <si>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</si>
  <si>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</si>
  <si>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</si>
  <si>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</si>
  <si>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</si>
  <si>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</si>
  <si>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</si>
  <si>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</si>
  <si>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</si>
  <si>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</si>
  <si>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</si>
  <si>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</si>
  <si>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</si>
  <si>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</si>
  <si>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</si>
  <si>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</si>
  <si>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</si>
  <si>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</si>
  <si>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</si>
  <si>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</si>
  <si>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</si>
  <si>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</si>
  <si>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</si>
  <si>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</si>
  <si>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</si>
  <si>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</si>
  <si>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</si>
  <si>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</si>
  <si>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</si>
  <si>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</si>
  <si>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</si>
  <si>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</si>
  <si>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</si>
  <si>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</si>
  <si>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</si>
  <si>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</si>
  <si>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</si>
  <si>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</si>
  <si>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</si>
  <si>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</si>
  <si>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</si>
  <si>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</si>
  <si>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</si>
  <si>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</si>
  <si>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</si>
  <si>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</si>
  <si>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</si>
  <si>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</si>
  <si>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</si>
  <si>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</si>
  <si>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</si>
  <si>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</si>
  <si>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</si>
  <si>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</si>
  <si>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</si>
  <si>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</si>
  <si>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</si>
  <si>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</si>
  <si>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</si>
  <si>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</si>
  <si>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</si>
  <si>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</si>
  <si>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</si>
  <si>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</si>
  <si>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</si>
  <si>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</si>
  <si>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</si>
  <si>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</si>
  <si>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</si>
  <si>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</si>
  <si>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</si>
  <si>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</si>
  <si>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</si>
  <si>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</si>
  <si>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</si>
  <si>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</si>
  <si>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</si>
  <si>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</si>
  <si>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</si>
  <si>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</si>
  <si>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</si>
  <si>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</si>
  <si>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</si>
  <si>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</si>
  <si>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</si>
  <si>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</si>
  <si>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</si>
  <si>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</si>
  <si>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</si>
  <si>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</si>
  <si>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</si>
  <si>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</si>
  <si>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</si>
  <si>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</si>
  <si>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</si>
  <si>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</si>
  <si>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</si>
  <si>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</si>
  <si>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</si>
  <si>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</si>
  <si>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</si>
  <si>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</si>
  <si>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</si>
  <si>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</si>
  <si>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</si>
  <si>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</si>
  <si>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</si>
  <si>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</si>
  <si>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</si>
  <si>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</si>
  <si>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</si>
  <si>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</si>
  <si>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</si>
  <si>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</si>
  <si>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</si>
  <si>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</si>
  <si>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</si>
  <si>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</si>
  <si>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</si>
  <si>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</si>
  <si>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</si>
  <si>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</si>
  <si>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</si>
  <si>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</si>
  <si>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</si>
  <si>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</si>
  <si>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</si>
  <si>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</si>
  <si>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</si>
  <si>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</si>
  <si>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</si>
  <si>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</si>
  <si>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</si>
  <si>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</si>
  <si>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</si>
  <si>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</si>
  <si>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</si>
  <si>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</si>
  <si>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</si>
  <si>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</si>
  <si>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</si>
  <si>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</si>
  <si>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</si>
  <si>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</si>
  <si>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</si>
  <si>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</si>
  <si>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</si>
  <si>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</si>
  <si>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</si>
  <si>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</si>
  <si>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</si>
  <si>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</si>
  <si>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</si>
  <si>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</si>
  <si>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</si>
  <si>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</si>
  <si>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</si>
  <si>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</si>
  <si>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</si>
  <si>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</si>
  <si>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</si>
  <si>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</si>
  <si>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</si>
  <si>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</si>
  <si>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</si>
  <si>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</si>
  <si>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</si>
  <si>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</si>
  <si>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</si>
  <si>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</si>
  <si>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</si>
  <si>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</si>
  <si>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</si>
  <si>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</si>
  <si>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</si>
  <si>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</si>
  <si>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</si>
  <si>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</si>
  <si>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</si>
  <si>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</si>
  <si>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</si>
  <si>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</si>
  <si>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</si>
  <si>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</si>
  <si>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</si>
  <si>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</si>
  <si>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</si>
  <si>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</si>
  <si>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</si>
  <si>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</si>
  <si>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</si>
  <si>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</si>
  <si>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</si>
  <si>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</si>
  <si>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</si>
  <si>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</si>
  <si>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</si>
  <si>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</si>
  <si>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</si>
  <si>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</si>
  <si>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</si>
  <si>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</si>
  <si>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</si>
  <si>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</si>
  <si>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</si>
  <si>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</si>
  <si>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</si>
  <si>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</si>
  <si>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</si>
  <si>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</si>
  <si>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</si>
  <si>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</si>
  <si>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</si>
  <si>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</si>
  <si>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</si>
  <si>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</si>
  <si>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</si>
  <si>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</si>
  <si>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</si>
  <si>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</si>
  <si>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</si>
  <si>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</si>
  <si>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</si>
  <si>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</si>
  <si>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</si>
  <si>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</si>
  <si>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</si>
  <si>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</si>
  <si>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</si>
  <si>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</si>
  <si>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</si>
  <si>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</si>
  <si>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</si>
  <si>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</si>
  <si>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</si>
  <si>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</si>
  <si>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</si>
  <si>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</si>
  <si>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</si>
  <si>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</si>
  <si>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</si>
  <si>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</si>
  <si>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</si>
  <si>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</si>
  <si>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</si>
  <si>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</si>
  <si>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</si>
  <si>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</si>
  <si>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</si>
  <si>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</si>
  <si>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</si>
  <si>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</si>
  <si>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</si>
  <si>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</si>
  <si>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</si>
  <si>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</si>
  <si>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</si>
  <si>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</si>
  <si>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</si>
  <si>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</si>
  <si>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</si>
  <si>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</si>
  <si>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</si>
  <si>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</si>
  <si>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</si>
  <si>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</si>
  <si>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</si>
  <si>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</si>
  <si>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</si>
  <si>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</si>
  <si>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</si>
  <si>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</si>
  <si>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</si>
  <si>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</si>
  <si>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</si>
  <si>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</si>
  <si>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</si>
  <si>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</si>
  <si>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</si>
  <si>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</si>
  <si>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</si>
  <si>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</si>
  <si>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</si>
  <si>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</si>
  <si>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</si>
  <si>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</si>
  <si>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</si>
  <si>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</si>
  <si>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</si>
  <si>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</si>
  <si>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</si>
  <si>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</si>
  <si>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</si>
  <si>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</si>
  <si>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</si>
  <si>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</si>
  <si>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</si>
  <si>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</si>
  <si>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</si>
  <si>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</si>
  <si>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</si>
  <si>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</si>
  <si>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</si>
  <si>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</si>
  <si>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</si>
  <si>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</si>
  <si>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</si>
  <si>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</si>
  <si>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</si>
  <si>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</si>
  <si>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</si>
  <si>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</si>
  <si>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</si>
  <si>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</si>
  <si>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</si>
  <si>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</si>
  <si>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</si>
  <si>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</si>
  <si>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</si>
  <si>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</si>
  <si>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</si>
  <si>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</si>
  <si>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</si>
  <si>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</si>
  <si>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</si>
  <si>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</si>
  <si>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</si>
  <si>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</si>
  <si>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</si>
  <si>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</si>
  <si>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</si>
  <si>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</si>
  <si>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</si>
  <si>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</si>
  <si>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</si>
  <si>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</si>
  <si>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</si>
  <si>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</si>
  <si>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</si>
  <si>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</si>
  <si>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</si>
  <si>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</si>
  <si>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</si>
  <si>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</si>
  <si>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</si>
  <si>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</si>
  <si>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</si>
  <si>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</si>
  <si>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</si>
  <si>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</si>
  <si>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</si>
  <si>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</si>
  <si>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</si>
  <si>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</si>
  <si>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</si>
  <si>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</si>
  <si>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</si>
  <si>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</si>
  <si>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</si>
  <si>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</si>
  <si>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</si>
  <si>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</si>
  <si>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</si>
  <si>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</si>
  <si>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</si>
  <si>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</si>
  <si>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</si>
  <si>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</si>
  <si>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</si>
  <si>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</si>
  <si>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</si>
  <si>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</si>
  <si>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</si>
  <si>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</si>
  <si>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</si>
  <si>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</si>
  <si>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</si>
  <si>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</si>
  <si>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</si>
  <si>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</si>
  <si>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</si>
  <si>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</si>
  <si>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</si>
  <si>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</si>
  <si>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</si>
  <si>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</si>
  <si>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</si>
  <si>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</si>
  <si>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</si>
  <si>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</si>
  <si>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</si>
  <si>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</si>
  <si>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</si>
  <si>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</si>
  <si>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</si>
  <si>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</si>
  <si>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</si>
  <si>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</si>
  <si>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</si>
  <si>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</si>
  <si>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</si>
  <si>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</si>
  <si>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</si>
  <si>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</si>
  <si>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</si>
  <si>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</si>
  <si>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</si>
  <si>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</si>
  <si>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</si>
  <si>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</si>
  <si>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</si>
  <si>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</si>
  <si>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</si>
  <si>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</si>
  <si>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</si>
  <si>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</si>
  <si>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</si>
  <si>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</si>
  <si>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</si>
  <si>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</si>
  <si>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</si>
  <si>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</si>
  <si>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</si>
  <si>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</si>
  <si>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</si>
  <si>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</si>
  <si>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</si>
  <si>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</si>
  <si>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</si>
  <si>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</si>
  <si>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</si>
  <si>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</si>
  <si>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</si>
  <si>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</si>
  <si>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</si>
  <si>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</si>
  <si>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</si>
  <si>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</si>
  <si>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</si>
  <si>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</si>
  <si>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</si>
  <si>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</si>
  <si>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</si>
  <si>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</si>
  <si>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</si>
  <si>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</si>
  <si>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</si>
  <si>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</si>
  <si>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</si>
  <si>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</si>
  <si>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</si>
  <si>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</si>
  <si>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</si>
  <si>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</si>
  <si>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</si>
  <si>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</si>
  <si>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</si>
  <si>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</si>
  <si>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</si>
  <si>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</si>
  <si>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</si>
  <si>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</si>
  <si>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</si>
  <si>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</si>
  <si>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</si>
  <si>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</si>
  <si>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</si>
  <si>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</si>
  <si>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</si>
  <si>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</si>
  <si>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</si>
  <si>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</si>
  <si>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</si>
  <si>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</si>
  <si>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</si>
  <si>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</si>
  <si>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</si>
  <si>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</si>
  <si>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</si>
  <si>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</si>
  <si>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</si>
  <si>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</si>
  <si>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</si>
  <si>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</si>
  <si>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</si>
  <si>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</si>
  <si>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</si>
  <si>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</si>
  <si>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</si>
  <si>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</si>
  <si>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</si>
  <si>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</si>
  <si>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</si>
  <si>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</si>
  <si>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</si>
  <si>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</si>
  <si>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</si>
  <si>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</si>
  <si>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</si>
  <si>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</si>
  <si>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</si>
  <si>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</si>
  <si>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</si>
  <si>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</si>
  <si>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</si>
  <si>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</si>
  <si>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</si>
  <si>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</si>
  <si>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</si>
  <si>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</si>
  <si>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</si>
  <si>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</si>
  <si>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</si>
  <si>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</si>
  <si>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</si>
  <si>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</si>
  <si>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</si>
  <si>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</si>
  <si>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</si>
  <si>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</si>
  <si>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</si>
  <si>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</si>
  <si>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</si>
  <si>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</si>
  <si>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</si>
  <si>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</si>
  <si>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</si>
  <si>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</si>
  <si>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</si>
  <si>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</si>
  <si>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</si>
  <si>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</si>
  <si>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</si>
  <si>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</si>
  <si>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</si>
  <si>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</si>
  <si>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</si>
  <si>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</si>
  <si>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</si>
  <si>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</si>
  <si>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</si>
  <si>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</si>
  <si>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</si>
  <si>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</si>
  <si>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</si>
  <si>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</si>
  <si>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</si>
  <si>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</si>
  <si>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</si>
  <si>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</si>
  <si>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</si>
  <si>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</si>
  <si>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</si>
  <si>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</si>
  <si>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</si>
  <si>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</si>
  <si>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</si>
  <si>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</si>
  <si>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</si>
  <si>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</si>
  <si>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</si>
  <si>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</si>
  <si>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</si>
  <si>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</si>
  <si>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</si>
  <si>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</si>
  <si>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</si>
  <si>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</si>
  <si>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</si>
  <si>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</si>
  <si>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</si>
  <si>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</si>
  <si>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</si>
  <si>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</si>
  <si>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</si>
  <si>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</si>
  <si>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</si>
  <si>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</si>
  <si>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</si>
  <si>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</si>
  <si>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</si>
  <si>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</si>
  <si>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</si>
  <si>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</si>
  <si>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</si>
  <si>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</si>
  <si>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</si>
  <si>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</si>
  <si>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</si>
  <si>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</si>
  <si>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</si>
  <si>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</si>
  <si>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</si>
  <si>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</si>
  <si>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</si>
  <si>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</si>
  <si>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</si>
  <si>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</si>
  <si>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</si>
  <si>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</si>
  <si>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</si>
  <si>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</si>
  <si>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</si>
  <si>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</si>
  <si>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</si>
  <si>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</si>
  <si>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</si>
  <si>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</si>
  <si>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</si>
  <si>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</si>
  <si>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</si>
  <si>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</si>
  <si>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</si>
  <si>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</si>
  <si>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</si>
  <si>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</si>
  <si>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</si>
  <si>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</si>
  <si>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</si>
  <si>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</si>
  <si>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</si>
  <si>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</si>
  <si>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</si>
  <si>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</si>
  <si>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</si>
  <si>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</si>
  <si>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</si>
  <si>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</si>
  <si>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</si>
  <si>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</si>
  <si>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</si>
  <si>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</si>
  <si>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</si>
  <si>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</si>
  <si>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</si>
  <si>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</si>
  <si>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</si>
  <si>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</si>
  <si>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</si>
  <si>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</si>
  <si>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</si>
  <si>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</si>
  <si>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</si>
  <si>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</si>
  <si>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</si>
  <si>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</si>
  <si>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</si>
  <si>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</si>
  <si>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</si>
  <si>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</si>
  <si>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</si>
  <si>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</si>
  <si>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</si>
  <si>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</si>
  <si>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</si>
  <si>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</si>
  <si>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</si>
  <si>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</si>
  <si>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</si>
  <si>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</si>
  <si>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</si>
  <si>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</si>
  <si>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</si>
  <si>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</si>
  <si>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</si>
  <si>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</si>
  <si>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</si>
  <si>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</si>
  <si>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</si>
  <si>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</si>
  <si>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</si>
  <si>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</si>
  <si>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</si>
  <si>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</si>
  <si>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</si>
  <si>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</si>
  <si>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</si>
  <si>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</si>
  <si>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</si>
  <si>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</si>
  <si>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</si>
  <si>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</si>
  <si>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</si>
  <si>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</si>
  <si>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</si>
  <si>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</si>
  <si>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</si>
  <si>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</si>
  <si>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</si>
  <si>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</si>
  <si>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</si>
  <si>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</si>
  <si>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</si>
  <si>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</si>
  <si>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</si>
  <si>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</si>
  <si>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</si>
  <si>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</si>
  <si>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</si>
  <si>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</si>
  <si>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</si>
  <si>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</si>
  <si>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</si>
  <si>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</si>
  <si>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</si>
  <si>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</si>
  <si>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</si>
  <si>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</si>
  <si>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</si>
  <si>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</si>
  <si>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</si>
  <si>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</si>
  <si>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</si>
  <si>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</si>
  <si>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</si>
  <si>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</si>
  <si>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</si>
  <si>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</si>
  <si>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</si>
  <si>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</si>
  <si>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</si>
  <si>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</si>
  <si>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</si>
  <si>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</si>
  <si>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</si>
  <si>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</si>
  <si>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</si>
  <si>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</si>
  <si>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</si>
  <si>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</si>
  <si>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</si>
  <si>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</si>
  <si>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</si>
  <si>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</si>
  <si>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</si>
  <si>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</si>
  <si>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</si>
  <si>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</si>
  <si>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</si>
  <si>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</si>
  <si>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</si>
  <si>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</si>
  <si>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</si>
  <si>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</si>
  <si>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</si>
  <si>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</si>
  <si>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</si>
  <si>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</si>
  <si>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</si>
  <si>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</si>
  <si>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</si>
  <si>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</si>
  <si>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</si>
  <si>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</si>
  <si>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</si>
  <si>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</si>
  <si>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</si>
  <si>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</si>
  <si>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</si>
  <si>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</si>
  <si>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</si>
  <si>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</si>
  <si>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</si>
  <si>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</si>
  <si>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</si>
  <si>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</si>
  <si>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</si>
  <si>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</si>
  <si>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</si>
  <si>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</si>
  <si>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</si>
  <si>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</si>
  <si>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</si>
  <si>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</si>
  <si>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</si>
  <si>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</si>
  <si>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</si>
  <si>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</si>
  <si>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</si>
  <si>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</si>
  <si>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</si>
  <si>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</si>
  <si>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</si>
  <si>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</si>
  <si>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</si>
  <si>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</si>
  <si>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</si>
  <si>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</si>
  <si>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</si>
  <si>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</si>
  <si>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</si>
  <si>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</si>
  <si>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</si>
  <si>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</si>
  <si>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</si>
  <si>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</si>
  <si>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</si>
  <si>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</si>
  <si>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</si>
  <si>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</si>
  <si>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</si>
  <si>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</si>
  <si>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</si>
  <si>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</si>
  <si>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</si>
  <si>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</si>
  <si>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</si>
  <si>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</si>
  <si>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</si>
  <si>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</si>
  <si>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</si>
  <si>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</si>
  <si>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</si>
  <si>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</si>
  <si>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</si>
  <si>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</si>
  <si>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</si>
  <si>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</si>
  <si>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</si>
  <si>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</si>
  <si>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</si>
  <si>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</si>
  <si>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</si>
  <si>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</si>
  <si>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</si>
  <si>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</si>
  <si>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</si>
  <si>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</si>
  <si>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</si>
  <si>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</si>
  <si>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</si>
  <si>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</si>
  <si>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</si>
  <si>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</si>
  <si>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</si>
  <si>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</si>
  <si>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</si>
  <si>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</si>
  <si>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</si>
  <si>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</si>
  <si>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</si>
  <si>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</si>
  <si>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</si>
  <si>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</si>
  <si>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</si>
  <si>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</si>
  <si>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</si>
  <si>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</si>
  <si>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</si>
  <si>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</si>
  <si>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</si>
  <si>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</si>
  <si>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</si>
  <si>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</si>
  <si>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</si>
  <si>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</si>
  <si>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</si>
  <si>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</si>
  <si>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</si>
  <si>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</si>
  <si>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</si>
  <si>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</si>
  <si>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</si>
  <si>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</si>
  <si>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</si>
  <si>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</si>
  <si>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</si>
  <si>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</si>
  <si>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</si>
  <si>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</si>
  <si>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</si>
  <si>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</si>
  <si>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</si>
  <si>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</si>
  <si>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</si>
  <si>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</si>
  <si>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</si>
  <si>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</si>
  <si>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</si>
  <si>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</si>
  <si>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</si>
  <si>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</si>
  <si>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</si>
  <si>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</si>
  <si>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</si>
  <si>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</si>
  <si>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</si>
  <si>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</si>
  <si>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</si>
  <si>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</si>
  <si>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</si>
  <si>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</si>
  <si>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</si>
  <si>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</si>
  <si>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</si>
  <si>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</si>
  <si>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</si>
  <si>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</si>
  <si>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</si>
  <si>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</si>
  <si>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</si>
  <si>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</si>
  <si>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</si>
  <si>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</si>
  <si>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</si>
  <si>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</si>
  <si>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</si>
  <si>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</si>
  <si>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</si>
  <si>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</si>
  <si>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</si>
  <si>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</si>
  <si>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</si>
  <si>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</si>
  <si>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</si>
  <si>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</si>
  <si>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</si>
  <si>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</si>
  <si>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</si>
  <si>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</si>
  <si>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</si>
  <si>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</si>
  <si>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</si>
  <si>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</si>
  <si>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</si>
  <si>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</si>
  <si>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</si>
  <si>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</si>
  <si>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</si>
  <si>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</si>
  <si>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</si>
  <si>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</si>
  <si>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</si>
  <si>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</si>
  <si>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</si>
  <si>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</si>
  <si>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</si>
  <si>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</si>
  <si>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</si>
  <si>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</si>
  <si>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</si>
  <si>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</si>
  <si>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</si>
  <si>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</si>
  <si>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</si>
  <si>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</si>
  <si>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</si>
  <si>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</si>
  <si>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</si>
  <si>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</si>
  <si>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</si>
  <si>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</si>
  <si>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</si>
  <si>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</si>
  <si>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</si>
  <si>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</si>
  <si>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</si>
  <si>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</si>
  <si>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</si>
  <si>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</si>
  <si>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</si>
  <si>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</si>
  <si>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</si>
  <si>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</si>
  <si>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</si>
  <si>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</si>
  <si>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</si>
  <si>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</si>
  <si>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</si>
  <si>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</si>
  <si>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</si>
  <si>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</si>
  <si>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</si>
  <si>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</si>
  <si>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</si>
  <si>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</si>
  <si>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</si>
  <si>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</si>
  <si>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</si>
  <si>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</si>
  <si>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</si>
  <si>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</si>
  <si>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</si>
  <si>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</si>
  <si>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</si>
  <si>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</si>
  <si>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</si>
  <si>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</si>
  <si>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</si>
  <si>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</si>
  <si>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</si>
  <si>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</si>
  <si>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</si>
  <si>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</si>
  <si>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</si>
  <si>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</si>
  <si>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</si>
  <si>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</si>
  <si>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</si>
  <si>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</si>
  <si>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</si>
  <si>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</si>
  <si>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</si>
  <si>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</si>
  <si>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</si>
  <si>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</si>
  <si>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</si>
  <si>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</si>
  <si>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</si>
  <si>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</si>
  <si>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</si>
  <si>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</si>
  <si>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</si>
  <si>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</si>
  <si>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</si>
  <si>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</si>
  <si>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</si>
  <si>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</si>
  <si>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</si>
  <si>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</si>
  <si>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</si>
  <si>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</si>
  <si>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</si>
  <si>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</si>
  <si>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</si>
  <si>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</si>
  <si>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</si>
  <si>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</si>
  <si>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</si>
  <si>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</si>
  <si>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</si>
  <si>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</si>
  <si>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</si>
  <si>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</si>
  <si>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</si>
  <si>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</si>
  <si>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</si>
  <si>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</si>
  <si>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</si>
  <si>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</si>
  <si>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</si>
  <si>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</si>
  <si>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</si>
  <si>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</si>
  <si>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</si>
  <si>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</si>
  <si>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</si>
  <si>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</si>
  <si>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</si>
  <si>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</si>
  <si>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</si>
  <si>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</si>
  <si>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</si>
  <si>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</si>
  <si>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</si>
  <si>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</si>
  <si>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</si>
  <si>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</si>
  <si>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</si>
  <si>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</si>
  <si>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</si>
  <si>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</si>
  <si>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</si>
  <si>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</si>
  <si>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</si>
  <si>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</si>
  <si>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</si>
  <si>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</si>
  <si>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</si>
  <si>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</si>
  <si>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</si>
  <si>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</si>
  <si>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</si>
  <si>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</si>
  <si>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</si>
  <si>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</si>
  <si>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</si>
  <si>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</si>
  <si>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</si>
  <si>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</si>
  <si>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</si>
  <si>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</si>
  <si>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</si>
  <si>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</si>
  <si>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</si>
  <si>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</si>
  <si>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</si>
  <si>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</si>
  <si>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</si>
  <si>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</si>
  <si>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</si>
  <si>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</si>
  <si>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</si>
  <si>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</si>
  <si>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</si>
  <si>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</si>
  <si>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</si>
  <si>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</si>
  <si>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</si>
  <si>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</si>
  <si>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</si>
  <si>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</si>
  <si>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</si>
  <si>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</si>
  <si>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</si>
  <si>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</si>
  <si>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</si>
  <si>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</si>
  <si>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</si>
  <si>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</si>
  <si>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</si>
  <si>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</si>
  <si>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</si>
  <si>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</si>
  <si>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</si>
  <si>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</si>
  <si>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</si>
  <si>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</si>
  <si>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</si>
  <si>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</si>
  <si>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</si>
  <si>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</si>
  <si>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</si>
  <si>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</si>
  <si>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</si>
  <si>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</si>
  <si>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</si>
  <si>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</si>
  <si>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</si>
  <si>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</si>
  <si>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</si>
  <si>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</si>
  <si>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</si>
  <si>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</si>
  <si>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</si>
  <si>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</si>
  <si>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</si>
  <si>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</si>
  <si>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</si>
  <si>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</si>
  <si>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</si>
  <si>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</si>
  <si>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</si>
  <si>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</si>
  <si>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</si>
  <si>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</si>
  <si>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</si>
  <si>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</si>
  <si>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</si>
  <si>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</si>
  <si>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</si>
  <si>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</si>
  <si>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</si>
  <si>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</si>
  <si>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</si>
  <si>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</si>
  <si>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</si>
  <si>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</si>
  <si>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</si>
  <si>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</si>
  <si>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</si>
  <si>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</si>
  <si>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</si>
  <si>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</si>
  <si>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</si>
  <si>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</si>
  <si>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</si>
  <si>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</si>
  <si>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</si>
  <si>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</si>
  <si>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</si>
  <si>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</si>
  <si>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</si>
  <si>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</si>
  <si>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</si>
  <si>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</si>
  <si>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</si>
  <si>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</si>
  <si>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</si>
  <si>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</si>
  <si>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</si>
  <si>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</si>
  <si>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</si>
  <si>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</si>
  <si>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</si>
  <si>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</si>
  <si>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</si>
  <si>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</si>
  <si>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</si>
  <si>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</si>
  <si>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</si>
  <si>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</si>
  <si>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</si>
  <si>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</si>
  <si>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</si>
  <si>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</si>
  <si>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</si>
  <si>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</si>
  <si>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</si>
  <si>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</si>
  <si>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</si>
  <si>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</si>
  <si>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</si>
  <si>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</si>
  <si>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</si>
  <si>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</si>
  <si>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</si>
  <si>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</si>
  <si>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</si>
  <si>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</si>
  <si>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</si>
  <si>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</si>
  <si>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</si>
  <si>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</si>
  <si>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</si>
  <si>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</si>
  <si>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</si>
  <si>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</si>
  <si>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</si>
  <si>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</si>
  <si>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</si>
  <si>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</si>
  <si>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</si>
  <si>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</si>
  <si>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</si>
  <si>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</si>
  <si>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</si>
  <si>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</si>
  <si>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</si>
  <si>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</si>
  <si>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</si>
  <si>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</si>
  <si>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</si>
  <si>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</si>
  <si>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</si>
  <si>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</si>
  <si>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</si>
  <si>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</si>
  <si>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</si>
  <si>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</si>
  <si>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</si>
  <si>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</si>
  <si>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</si>
  <si>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</si>
  <si>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</si>
  <si>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</si>
  <si>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</si>
  <si>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</si>
  <si>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</si>
  <si>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</si>
  <si>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</si>
  <si>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</si>
  <si>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</si>
  <si>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</si>
  <si>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</si>
  <si>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</si>
  <si>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</si>
  <si>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</si>
  <si>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</si>
  <si>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</si>
  <si>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</si>
  <si>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</si>
  <si>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</si>
  <si>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</si>
  <si>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</si>
  <si>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</si>
  <si>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</si>
  <si>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</si>
  <si>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</si>
  <si>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</si>
  <si>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</si>
  <si>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</si>
  <si>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</si>
  <si>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</si>
  <si>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</si>
  <si>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</si>
  <si>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</si>
  <si>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</si>
  <si>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</si>
  <si>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</si>
  <si>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</si>
  <si>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</si>
  <si>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</si>
  <si>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</si>
  <si>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</si>
  <si>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</si>
  <si>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</si>
  <si>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</si>
  <si>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</si>
  <si>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</si>
  <si>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</si>
  <si>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</si>
  <si>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</si>
  <si>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</si>
  <si>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</si>
  <si>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</si>
  <si>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</si>
  <si>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</si>
  <si>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</si>
  <si>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</si>
  <si>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</si>
  <si>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</si>
  <si>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</si>
  <si>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</si>
  <si>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</si>
  <si>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</si>
  <si>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</si>
  <si>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</si>
  <si>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</si>
  <si>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</si>
  <si>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</si>
  <si>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</si>
  <si>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</si>
  <si>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</si>
  <si>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</si>
  <si>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</si>
  <si>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</si>
  <si>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</si>
  <si>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</si>
  <si>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</si>
  <si>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</si>
  <si>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</si>
  <si>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</si>
  <si>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</si>
  <si>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</si>
  <si>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</si>
  <si>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</si>
  <si>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</si>
  <si>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</si>
  <si>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</si>
  <si>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</si>
  <si>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</si>
  <si>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</si>
  <si>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</si>
  <si>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</si>
  <si>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</si>
  <si>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</si>
  <si>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</si>
  <si>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</si>
  <si>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</si>
  <si>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</si>
  <si>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</si>
  <si>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</si>
  <si>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</si>
  <si>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</si>
  <si>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</si>
  <si>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</si>
  <si>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</si>
  <si>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</si>
  <si>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</si>
  <si>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</si>
  <si>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</si>
  <si>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</si>
  <si>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</si>
  <si>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</si>
  <si>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</si>
  <si>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</si>
  <si>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</si>
  <si>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</si>
  <si>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</si>
  <si>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</si>
  <si>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</si>
  <si>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</si>
  <si>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</si>
  <si>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</si>
  <si>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</si>
  <si>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</si>
  <si>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</si>
  <si>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</si>
  <si>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</si>
  <si>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</si>
  <si>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</si>
  <si>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</si>
  <si>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</si>
  <si>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</si>
  <si>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</si>
  <si>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</si>
  <si>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</si>
  <si>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</si>
  <si>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</si>
  <si>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</si>
  <si>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</si>
  <si>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</si>
  <si>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</si>
  <si>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</si>
  <si>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</si>
  <si>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</si>
  <si>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</si>
  <si>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</si>
  <si>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</si>
  <si>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</si>
  <si>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</si>
  <si>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</si>
  <si>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</si>
  <si>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</si>
  <si>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</si>
  <si>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</si>
  <si>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</si>
  <si>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</si>
  <si>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</si>
  <si>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</si>
  <si>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</si>
  <si>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</si>
  <si>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</si>
  <si>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</si>
  <si>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</si>
  <si>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</si>
  <si>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</si>
  <si>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</si>
  <si>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</si>
  <si>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</si>
  <si>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</si>
  <si>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</si>
  <si>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</si>
  <si>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</si>
  <si>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</si>
  <si>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</si>
  <si>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</si>
  <si>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</si>
  <si>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</si>
  <si>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</si>
  <si>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</si>
  <si>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</si>
  <si>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</si>
  <si>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</si>
  <si>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</si>
  <si>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</si>
  <si>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</si>
  <si>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</si>
  <si>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</si>
  <si>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</si>
  <si>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</si>
  <si>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</si>
  <si>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</si>
  <si>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</si>
  <si>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</si>
  <si>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</si>
  <si>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</si>
  <si>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</si>
  <si>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</si>
  <si>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</si>
  <si>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</si>
  <si>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</si>
  <si>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</si>
  <si>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</si>
  <si>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</si>
  <si>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</si>
  <si>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</si>
  <si>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</si>
  <si>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</si>
  <si>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</si>
  <si>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</si>
  <si>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</si>
  <si>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</si>
  <si>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</si>
  <si>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</si>
  <si>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</si>
  <si>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</si>
  <si>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</si>
  <si>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</si>
  <si>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</si>
  <si>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</si>
  <si>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</si>
  <si>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</si>
  <si>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</si>
  <si>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</si>
  <si>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</si>
  <si>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</si>
  <si>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</si>
  <si>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</si>
  <si>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</si>
  <si>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</si>
  <si>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</si>
  <si>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</si>
  <si>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</si>
  <si>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</si>
  <si>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</si>
  <si>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</si>
  <si>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</si>
  <si>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</si>
  <si>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</si>
  <si>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</si>
  <si>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</si>
  <si>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</si>
  <si>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</si>
  <si>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</si>
  <si>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</si>
  <si>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</si>
  <si>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</si>
  <si>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</si>
  <si>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</si>
  <si>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</si>
  <si>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</si>
  <si>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</si>
  <si>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</si>
  <si>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</si>
  <si>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</si>
  <si>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</si>
  <si>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</si>
  <si>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</si>
  <si>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</si>
  <si>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</si>
  <si>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</si>
  <si>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</si>
  <si>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</si>
  <si>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</si>
  <si>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</si>
  <si>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</si>
  <si>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</si>
  <si>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</si>
  <si>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</si>
  <si>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</si>
  <si>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</si>
  <si>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</si>
  <si>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</si>
  <si>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</si>
  <si>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</si>
  <si>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</si>
  <si>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</si>
  <si>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</si>
  <si>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</si>
  <si>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</si>
  <si>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</si>
  <si>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</si>
  <si>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</si>
  <si>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</si>
  <si>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</si>
  <si>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</si>
  <si>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</si>
  <si>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</si>
  <si>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</si>
  <si>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</si>
  <si>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</si>
  <si>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</si>
  <si>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</si>
  <si>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</si>
  <si>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</si>
  <si>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</si>
  <si>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</si>
  <si>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</si>
  <si>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</si>
  <si>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</si>
  <si>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</si>
  <si>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</si>
  <si>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</si>
  <si>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</si>
  <si>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</si>
  <si>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</si>
  <si>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</si>
  <si>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</si>
  <si>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</si>
  <si>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</si>
  <si>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</si>
  <si>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</si>
  <si>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</si>
  <si>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</si>
  <si>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</si>
  <si>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</si>
  <si>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</si>
  <si>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</si>
  <si>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</si>
  <si>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</si>
  <si>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</si>
  <si>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</si>
  <si>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</si>
  <si>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</si>
  <si>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</si>
  <si>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</si>
  <si>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</si>
  <si>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</si>
  <si>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</si>
  <si>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</si>
  <si>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</si>
  <si>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</si>
  <si>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</si>
  <si>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</si>
  <si>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</si>
  <si>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</si>
  <si>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</si>
  <si>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</si>
  <si>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</si>
  <si>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</si>
  <si>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</si>
  <si>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</si>
  <si>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</si>
  <si>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</si>
  <si>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</si>
  <si>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</si>
  <si>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</si>
  <si>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</si>
  <si>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</si>
  <si>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</si>
  <si>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</si>
  <si>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</si>
  <si>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</si>
  <si>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</si>
  <si>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</si>
  <si>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</si>
  <si>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</si>
  <si>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</si>
  <si>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</si>
  <si>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</si>
  <si>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</si>
  <si>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</si>
  <si>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</si>
  <si>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</si>
  <si>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</si>
  <si>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</si>
  <si>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</si>
  <si>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</si>
  <si>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</si>
  <si>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</si>
  <si>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</si>
  <si>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</si>
  <si>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</si>
  <si>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</si>
  <si>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</si>
  <si>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</si>
  <si>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</si>
  <si>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</si>
  <si>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</si>
  <si>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</si>
  <si>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</si>
  <si>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</si>
  <si>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</si>
  <si>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</si>
  <si>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</si>
  <si>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</si>
  <si>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</si>
  <si>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</si>
  <si>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</si>
  <si>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</si>
  <si>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</si>
  <si>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</si>
  <si>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</si>
  <si>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</si>
  <si>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</si>
  <si>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</si>
  <si>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</si>
  <si>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</si>
  <si>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</si>
  <si>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</si>
  <si>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</si>
  <si>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</si>
  <si>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</si>
  <si>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</si>
  <si>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</si>
  <si>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</si>
  <si>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</si>
  <si>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</si>
  <si>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</si>
  <si>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</si>
  <si>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</si>
  <si>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</si>
  <si>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</si>
  <si>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</si>
  <si>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</si>
  <si>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</si>
  <si>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</si>
  <si>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</si>
  <si>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</si>
  <si>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</si>
  <si>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</si>
  <si>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</si>
  <si>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</si>
  <si>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</si>
  <si>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</si>
  <si>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</si>
  <si>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</si>
  <si>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</si>
  <si>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</si>
  <si>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</si>
  <si>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</si>
  <si>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</si>
  <si>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</si>
  <si>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</si>
  <si>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</si>
  <si>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</si>
  <si>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</si>
  <si>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</si>
  <si>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</si>
  <si>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</si>
  <si>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</si>
  <si>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</si>
  <si>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</si>
  <si>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</si>
  <si>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</si>
  <si>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</si>
  <si>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</si>
  <si>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</si>
  <si>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</si>
  <si>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</si>
  <si>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</si>
  <si>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</si>
  <si>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</si>
  <si>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</si>
  <si>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</si>
  <si>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</si>
  <si>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</si>
  <si>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</si>
  <si>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</si>
  <si>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</si>
  <si>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</si>
  <si>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</si>
  <si>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</si>
  <si>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</si>
  <si>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</si>
  <si>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</si>
  <si>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</si>
  <si>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</si>
  <si>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</si>
  <si>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</si>
  <si>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</si>
  <si>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</si>
  <si>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</si>
  <si>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</si>
  <si>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</si>
  <si>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</si>
  <si>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</si>
  <si>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</si>
  <si>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</si>
  <si>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</si>
  <si>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</si>
  <si>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</si>
  <si>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</si>
  <si>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</si>
  <si>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</si>
  <si>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</si>
  <si>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</si>
  <si>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</si>
  <si>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</si>
  <si>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</si>
  <si>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</si>
  <si>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</si>
  <si>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</si>
  <si>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</si>
  <si>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</si>
  <si>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</si>
  <si>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</si>
  <si>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</si>
  <si>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</si>
  <si>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</si>
  <si>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</si>
  <si>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</si>
  <si>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</si>
  <si>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</si>
  <si>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</si>
  <si>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</si>
  <si>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</si>
  <si>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</si>
  <si>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</si>
  <si>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</si>
  <si>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</si>
  <si>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</si>
  <si>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</si>
  <si>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</si>
  <si>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</si>
  <si>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</si>
  <si>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</si>
  <si>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</si>
  <si>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</si>
  <si>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</si>
  <si>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</si>
  <si>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</si>
  <si>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</si>
  <si>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</si>
  <si>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</si>
  <si>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</si>
  <si>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</si>
  <si>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</si>
  <si>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</si>
  <si>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</si>
  <si>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</si>
  <si>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</si>
  <si>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</si>
  <si>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</si>
  <si>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</si>
  <si>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</si>
  <si>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</si>
  <si>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</si>
  <si>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</si>
  <si>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</si>
  <si>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</si>
  <si>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</si>
  <si>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</si>
  <si>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</si>
  <si>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</si>
  <si>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</si>
  <si>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</si>
  <si>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</si>
  <si>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</si>
  <si>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</si>
  <si>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</si>
  <si>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</si>
  <si>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</si>
  <si>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</si>
  <si>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</si>
  <si>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</si>
  <si>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</si>
  <si>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</si>
  <si>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</si>
  <si>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</si>
  <si>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</si>
  <si>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</si>
  <si>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</si>
  <si>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</si>
  <si>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</si>
  <si>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</si>
  <si>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</si>
  <si>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</si>
  <si>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</si>
  <si>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</si>
  <si>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</si>
  <si>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</si>
  <si>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</si>
  <si>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</si>
  <si>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</si>
  <si>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</si>
  <si>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</si>
  <si>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</si>
  <si>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</si>
  <si>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</si>
  <si>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</si>
  <si>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</si>
  <si>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</si>
  <si>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</si>
  <si>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</si>
  <si>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</si>
  <si>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</si>
  <si>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</si>
  <si>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</si>
  <si>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</si>
  <si>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</si>
  <si>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</si>
  <si>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</si>
  <si>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</si>
  <si>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</si>
  <si>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</si>
  <si>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</si>
  <si>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</si>
  <si>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</si>
  <si>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</si>
  <si>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</si>
  <si>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</si>
  <si>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</si>
  <si>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</si>
  <si>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</si>
  <si>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</si>
  <si>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</si>
  <si>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</si>
  <si>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</si>
  <si>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</si>
  <si>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</si>
  <si>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</si>
  <si>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</si>
  <si>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</si>
  <si>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</si>
  <si>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</si>
  <si>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</si>
  <si>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</si>
  <si>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</si>
  <si>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</si>
  <si>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</si>
  <si>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</si>
  <si>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</si>
  <si>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</si>
  <si>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</si>
  <si>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</si>
  <si>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</si>
  <si>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</si>
  <si>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</si>
  <si>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</si>
  <si>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</si>
  <si>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</si>
  <si>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</si>
  <si>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</si>
  <si>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</si>
  <si>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</si>
  <si>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</si>
  <si>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</si>
  <si>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</si>
  <si>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</si>
  <si>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</si>
  <si>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</si>
  <si>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</si>
  <si>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</si>
  <si>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</si>
  <si>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</si>
  <si>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</si>
  <si>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</si>
  <si>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</si>
  <si>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</si>
  <si>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</si>
  <si>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</si>
  <si>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</si>
  <si>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</si>
  <si>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</si>
  <si>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</si>
  <si>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</si>
  <si>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</si>
  <si>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</si>
  <si>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</si>
  <si>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</si>
  <si>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</si>
  <si>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</si>
  <si>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</si>
  <si>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</si>
  <si>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</si>
  <si>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</si>
  <si>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</si>
  <si>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</si>
  <si>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</si>
  <si>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</si>
  <si>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</si>
  <si>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</si>
  <si>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</si>
  <si>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</si>
  <si>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</si>
  <si>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</si>
  <si>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</si>
  <si>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</si>
  <si>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</si>
  <si>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</si>
  <si>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</si>
  <si>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</si>
  <si>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</si>
  <si>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</si>
  <si>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</si>
  <si>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</si>
  <si>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</si>
  <si>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</si>
  <si>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</si>
  <si>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</si>
  <si>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</si>
  <si>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</si>
  <si>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</si>
  <si>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</si>
  <si>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</si>
  <si>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</si>
  <si>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</si>
  <si>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</si>
  <si>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</si>
  <si>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</si>
  <si>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</si>
  <si>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</si>
  <si>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</si>
  <si>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</si>
  <si>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</si>
  <si>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</si>
  <si>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</si>
  <si>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</si>
  <si>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</si>
  <si>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</si>
  <si>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</si>
  <si>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</si>
  <si>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</si>
  <si>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</si>
  <si>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</si>
  <si>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</si>
  <si>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</si>
  <si>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</si>
  <si>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</si>
  <si>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</si>
  <si>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</si>
  <si>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</si>
  <si>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</si>
  <si>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</si>
  <si>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</si>
  <si>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</si>
  <si>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</si>
  <si>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</si>
  <si>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</si>
  <si>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</si>
  <si>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</si>
  <si>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</si>
  <si>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</si>
  <si>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</si>
  <si>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</si>
  <si>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</si>
  <si>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</si>
  <si>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</si>
  <si>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</si>
  <si>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</si>
  <si>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</si>
  <si>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</si>
  <si>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</si>
  <si>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</si>
  <si>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</si>
  <si>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</si>
  <si>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</si>
  <si>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</si>
  <si>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</si>
  <si>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</si>
  <si>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</si>
  <si>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</si>
  <si>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</si>
  <si>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</si>
  <si>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</si>
  <si>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</si>
  <si>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</si>
  <si>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</si>
  <si>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</si>
  <si>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</si>
  <si>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</si>
  <si>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</si>
  <si>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</si>
  <si>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</si>
  <si>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</si>
  <si>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</si>
  <si>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</si>
  <si>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</si>
  <si>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</si>
  <si>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</si>
  <si>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</si>
  <si>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</si>
  <si>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</si>
  <si>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</si>
  <si>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</si>
  <si>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</si>
  <si>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</si>
  <si>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</si>
  <si>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</si>
  <si>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</si>
  <si>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</si>
  <si>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</si>
  <si>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</si>
  <si>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</si>
  <si>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</si>
  <si>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</si>
  <si>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</si>
  <si>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</si>
  <si>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</si>
  <si>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</si>
  <si>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</si>
  <si>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</si>
  <si>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</si>
  <si>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</si>
  <si>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</si>
  <si>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</si>
  <si>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</si>
  <si>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</si>
  <si>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</si>
  <si>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</si>
  <si>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</si>
  <si>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</si>
  <si>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</si>
  <si>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</si>
  <si>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</si>
  <si>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</si>
  <si>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</si>
  <si>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</si>
  <si>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</si>
  <si>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</si>
  <si>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</si>
  <si>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</si>
  <si>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</si>
  <si>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</si>
  <si>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</si>
  <si>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</si>
  <si>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</si>
  <si>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</si>
  <si>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</si>
  <si>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</si>
  <si>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</si>
  <si>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</si>
  <si>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</si>
  <si>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</si>
  <si>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</si>
  <si>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</si>
  <si>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</si>
  <si>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</si>
  <si>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</si>
  <si>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</si>
  <si>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</si>
  <si>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</si>
  <si>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</si>
  <si>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</si>
  <si>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</si>
  <si>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</si>
  <si>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</si>
  <si>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</si>
  <si>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</si>
  <si>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</si>
  <si>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</si>
  <si>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</si>
  <si>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</si>
  <si>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</si>
  <si>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</si>
  <si>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</si>
  <si>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</si>
  <si>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</si>
  <si>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</si>
  <si>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</si>
  <si>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</si>
  <si>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</si>
  <si>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</si>
  <si>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</si>
  <si>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</si>
  <si>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</si>
  <si>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</si>
  <si>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</si>
  <si>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</si>
  <si>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</si>
  <si>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</si>
  <si>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</si>
  <si>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</si>
  <si>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</si>
  <si>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</si>
  <si>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</si>
  <si>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</si>
  <si>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</si>
  <si>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</si>
  <si>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</si>
  <si>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</si>
  <si>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</si>
  <si>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</si>
  <si>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</si>
  <si>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</si>
  <si>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</si>
  <si>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</si>
  <si>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</si>
  <si>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</si>
  <si>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</si>
  <si>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</si>
  <si>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</si>
  <si>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</si>
  <si>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</si>
  <si>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</si>
  <si>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</si>
  <si>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</si>
  <si>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</si>
  <si>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</si>
  <si>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</si>
  <si>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</si>
  <si>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</si>
  <si>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</si>
  <si>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</si>
  <si>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</si>
  <si>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</si>
  <si>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</si>
  <si>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</si>
  <si>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</si>
  <si>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</si>
  <si>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</si>
  <si>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</si>
  <si>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</si>
  <si>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</si>
  <si>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</si>
  <si>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</si>
  <si>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</si>
  <si>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</si>
  <si>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</si>
  <si>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</si>
  <si>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</si>
  <si>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</si>
  <si>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</si>
  <si>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</si>
  <si>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</si>
  <si>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</si>
  <si>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</si>
  <si>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</si>
  <si>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</si>
  <si>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</si>
  <si>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</si>
  <si>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</si>
  <si>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</si>
  <si>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</si>
  <si>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</si>
  <si>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</si>
  <si>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</si>
  <si>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</si>
  <si>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</si>
  <si>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</si>
  <si>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</si>
  <si>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</si>
  <si>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</si>
  <si>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</si>
  <si>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</si>
  <si>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</si>
  <si>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</si>
  <si>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</si>
  <si>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</si>
  <si>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</si>
  <si>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</si>
  <si>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</si>
  <si>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</si>
  <si>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</si>
  <si>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</si>
  <si>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</si>
  <si>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</si>
  <si>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</si>
  <si>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</si>
  <si>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</si>
  <si>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</si>
  <si>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</si>
  <si>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</si>
  <si>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</si>
  <si>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</si>
  <si>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</si>
  <si>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</si>
  <si>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</si>
  <si>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</si>
  <si>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</si>
  <si>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</si>
  <si>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</si>
  <si>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</si>
  <si>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</si>
  <si>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</si>
  <si>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</si>
  <si>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</si>
  <si>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</si>
  <si>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</si>
  <si>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</si>
  <si>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</si>
  <si>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</si>
  <si>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</si>
  <si>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</si>
  <si>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</si>
  <si>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</si>
  <si>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</si>
  <si>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</si>
  <si>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</si>
  <si>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</si>
  <si>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</si>
  <si>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</si>
  <si>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</si>
  <si>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</si>
  <si>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</si>
  <si>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</si>
  <si>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</si>
  <si>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</si>
  <si>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</si>
  <si>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</si>
  <si>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</si>
  <si>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</si>
  <si>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</si>
  <si>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</si>
  <si>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</si>
  <si>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</si>
  <si>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</si>
  <si>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</si>
  <si>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</si>
  <si>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</si>
  <si>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</si>
  <si>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</si>
  <si>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</si>
  <si>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</si>
  <si>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</si>
  <si>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</si>
  <si>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</si>
  <si>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</si>
  <si>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</si>
  <si>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</si>
  <si>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</si>
  <si>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</si>
  <si>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</si>
  <si>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</si>
  <si>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</si>
  <si>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</si>
  <si>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</si>
  <si>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</si>
  <si>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</si>
  <si>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</si>
  <si>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</si>
  <si>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</si>
  <si>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</si>
  <si>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</si>
  <si>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</si>
  <si>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</si>
  <si>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</si>
  <si>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</si>
  <si>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</si>
  <si>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</si>
  <si>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</si>
  <si>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</si>
  <si>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</si>
  <si>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</si>
  <si>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</si>
  <si>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</si>
  <si>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</si>
  <si>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</si>
  <si>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</si>
  <si>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</si>
  <si>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</si>
  <si>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</si>
  <si>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</si>
  <si>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</si>
  <si>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</si>
  <si>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</si>
  <si>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</si>
  <si>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</si>
  <si>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</si>
  <si>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</si>
  <si>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</si>
  <si>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</si>
  <si>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</si>
  <si>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</si>
  <si>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</si>
  <si>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</si>
  <si>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</si>
  <si>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</si>
  <si>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</si>
  <si>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</si>
  <si>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</si>
  <si>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</si>
  <si>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</si>
  <si>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</si>
  <si>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</si>
  <si>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</si>
  <si>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</si>
  <si>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</si>
  <si>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</si>
  <si>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</si>
  <si>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</si>
  <si>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</si>
  <si>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</si>
  <si>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</si>
  <si>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</si>
  <si>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</si>
  <si>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</si>
  <si>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</si>
  <si>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</si>
  <si>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</si>
  <si>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</si>
  <si>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</si>
  <si>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</si>
  <si>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</si>
  <si>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</si>
  <si>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</si>
  <si>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</si>
  <si>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</si>
  <si>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</si>
  <si>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</si>
  <si>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</si>
  <si>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</si>
  <si>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</si>
  <si>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</si>
  <si>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</si>
  <si>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</si>
  <si>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</si>
  <si>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</si>
  <si>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</si>
  <si>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</si>
  <si>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</si>
  <si>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</si>
  <si>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</si>
  <si>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</si>
  <si>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</si>
  <si>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</si>
  <si>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</si>
  <si>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</si>
  <si>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</si>
  <si>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</si>
  <si>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</si>
  <si>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</si>
  <si>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</si>
  <si>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</si>
  <si>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</si>
  <si>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</si>
  <si>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</si>
  <si>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</si>
  <si>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</si>
  <si>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</si>
  <si>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</si>
  <si>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</si>
  <si>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</si>
  <si>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</si>
  <si>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</si>
  <si>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</si>
  <si>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</si>
  <si>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</si>
  <si>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</si>
  <si>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</si>
  <si>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</si>
  <si>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</si>
  <si>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</si>
  <si>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</si>
  <si>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</si>
  <si>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</si>
  <si>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</si>
  <si>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</si>
  <si>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</si>
  <si>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</si>
  <si>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</si>
  <si>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</si>
  <si>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</si>
  <si>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</si>
  <si>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</si>
  <si>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</si>
  <si>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</si>
  <si>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</si>
  <si>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</si>
  <si>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</si>
  <si>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</si>
  <si>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</si>
  <si>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</si>
  <si>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</si>
  <si>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</si>
  <si>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</si>
  <si>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</si>
  <si>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</si>
  <si>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</si>
  <si>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</si>
  <si>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</si>
  <si>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</si>
  <si>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</si>
  <si>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</si>
  <si>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</si>
  <si>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</si>
  <si>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</si>
  <si>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</si>
  <si>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</si>
  <si>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</si>
  <si>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</si>
  <si>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</si>
  <si>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</si>
  <si>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</si>
  <si>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</si>
  <si>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</si>
  <si>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</si>
  <si>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</si>
  <si>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</si>
  <si>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</si>
  <si>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</si>
  <si>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</si>
  <si>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</si>
  <si>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</si>
  <si>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</si>
  <si>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</si>
  <si>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</si>
  <si>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</si>
  <si>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</si>
  <si>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</si>
  <si>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</si>
  <si>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</si>
  <si>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</si>
  <si>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</si>
  <si>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</si>
  <si>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</si>
  <si>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</si>
  <si>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</si>
  <si>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</si>
  <si>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</si>
  <si>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</si>
  <si>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</si>
  <si>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</si>
  <si>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</si>
  <si>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</si>
  <si>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</si>
  <si>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</si>
  <si>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</si>
  <si>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</si>
  <si>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</si>
  <si>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</si>
  <si>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</si>
  <si>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</si>
  <si>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</si>
  <si>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</si>
  <si>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</si>
  <si>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</si>
  <si>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</si>
  <si>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</si>
  <si>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</si>
  <si>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</si>
  <si>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</si>
  <si>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</si>
  <si>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</si>
  <si>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</si>
  <si>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</si>
  <si>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</si>
  <si>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</si>
  <si>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</si>
  <si>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</si>
  <si>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</si>
  <si>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</si>
  <si>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</si>
  <si>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</si>
  <si>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</si>
  <si>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</si>
  <si>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</si>
  <si>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</si>
  <si>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</si>
  <si>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</si>
  <si>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</si>
  <si>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</si>
  <si>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</si>
  <si>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</si>
  <si>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</si>
  <si>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</si>
  <si>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</si>
  <si>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</si>
  <si>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</si>
  <si>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</si>
  <si>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</si>
  <si>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</si>
  <si>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</si>
  <si>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</si>
  <si>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</si>
  <si>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</si>
  <si>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</si>
  <si>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</si>
  <si>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</si>
  <si>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</si>
  <si>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</si>
  <si>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</si>
  <si>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</si>
  <si>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</si>
  <si>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</si>
  <si>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</si>
  <si>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</si>
  <si>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</si>
  <si>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</si>
  <si>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</si>
  <si>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</si>
  <si>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</si>
  <si>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</si>
  <si>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</si>
  <si>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</si>
  <si>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</si>
  <si>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</si>
  <si>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</si>
  <si>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</si>
  <si>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</si>
  <si>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</si>
  <si>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</si>
  <si>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</si>
  <si>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</si>
  <si>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</si>
  <si>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</si>
  <si>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</si>
  <si>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</si>
  <si>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</si>
  <si>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</si>
  <si>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</si>
  <si>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</si>
  <si>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</si>
  <si>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</si>
  <si>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</si>
  <si>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</si>
  <si>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</si>
  <si>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</si>
  <si>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</si>
  <si>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</si>
  <si>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</si>
  <si>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</si>
  <si>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</si>
  <si>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</si>
  <si>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</si>
  <si>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</si>
  <si>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</si>
  <si>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</si>
  <si>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</si>
  <si>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</si>
  <si>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</si>
  <si>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</si>
  <si>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</si>
  <si>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</si>
  <si>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</si>
  <si>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</si>
  <si>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</si>
  <si>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</si>
  <si>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</si>
  <si>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</si>
  <si>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</si>
  <si>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</si>
  <si>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</si>
  <si>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</si>
  <si>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</si>
  <si>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</si>
  <si>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</si>
  <si>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</si>
  <si>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</si>
  <si>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</si>
  <si>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</si>
  <si>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</si>
  <si>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</si>
  <si>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</si>
  <si>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</si>
  <si>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</si>
  <si>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</si>
  <si>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</si>
  <si>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</si>
  <si>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</si>
  <si>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</si>
  <si>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</si>
  <si>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</si>
  <si>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</si>
  <si>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</si>
  <si>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</si>
  <si>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</si>
  <si>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</si>
  <si>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</si>
  <si>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</si>
  <si>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</si>
  <si>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</si>
  <si>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</si>
  <si>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</si>
  <si>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</si>
  <si>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</si>
  <si>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</si>
  <si>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</si>
  <si>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</si>
  <si>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</si>
  <si>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</si>
  <si>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</si>
  <si>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</si>
  <si>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</si>
  <si>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</si>
  <si>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</si>
  <si>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</si>
  <si>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</si>
  <si>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</si>
  <si>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</si>
  <si>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</si>
  <si>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</si>
  <si>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</si>
  <si>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</si>
  <si>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</si>
  <si>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</si>
  <si>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</si>
  <si>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</si>
  <si>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</si>
  <si>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</si>
  <si>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</si>
  <si>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</si>
  <si>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</si>
  <si>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</si>
  <si>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</si>
  <si>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</si>
  <si>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</si>
  <si>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</si>
  <si>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</si>
  <si>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</si>
  <si>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</si>
  <si>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</si>
  <si>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</si>
  <si>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</si>
  <si>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</si>
  <si>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</si>
  <si>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</si>
  <si>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</si>
  <si>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</si>
  <si>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</si>
  <si>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</si>
  <si>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</si>
  <si>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</si>
  <si>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</si>
  <si>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</si>
  <si>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</si>
  <si>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</si>
  <si>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</si>
  <si>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</si>
  <si>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</si>
  <si>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</si>
  <si>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</si>
  <si>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</si>
  <si>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</si>
  <si>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</si>
  <si>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</si>
  <si>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</si>
  <si>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</si>
  <si>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</si>
  <si>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</si>
  <si>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</si>
  <si>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</si>
  <si>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</si>
  <si>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</si>
  <si>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</si>
  <si>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</si>
  <si>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</si>
  <si>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</si>
  <si>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</si>
  <si>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</si>
  <si>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</si>
  <si>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</si>
  <si>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</si>
  <si>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</si>
  <si>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</si>
  <si>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</si>
  <si>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</si>
  <si>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</si>
  <si>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</si>
  <si>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</si>
  <si>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</si>
  <si>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</si>
  <si>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</si>
  <si>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</si>
  <si>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</si>
  <si>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</si>
  <si>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</si>
  <si>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</si>
  <si>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</si>
  <si>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</si>
  <si>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</si>
  <si>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</si>
  <si>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</si>
  <si>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</si>
  <si>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</si>
  <si>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</si>
  <si>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</si>
  <si>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</si>
  <si>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</si>
  <si>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</si>
  <si>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</si>
  <si>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</si>
  <si>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</si>
  <si>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</si>
  <si>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</si>
  <si>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</si>
  <si>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</si>
  <si>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</si>
  <si>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</si>
  <si>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</si>
  <si>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</si>
  <si>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</si>
  <si>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</si>
  <si>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</si>
  <si>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</si>
  <si>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</si>
  <si>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</si>
  <si>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</si>
  <si>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</si>
  <si>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</si>
  <si>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</si>
  <si>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</si>
  <si>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</si>
  <si>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</si>
  <si>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</si>
  <si>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</si>
  <si>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</si>
  <si>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</si>
  <si>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</si>
  <si>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</si>
  <si>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</si>
  <si>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</si>
  <si>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</si>
  <si>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</si>
  <si>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</si>
  <si>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</si>
  <si>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</si>
  <si>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</si>
  <si>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</si>
  <si>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</si>
  <si>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</si>
  <si>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</si>
  <si>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</si>
  <si>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</si>
  <si>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</si>
  <si>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</si>
  <si>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</si>
  <si>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</si>
  <si>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</si>
  <si>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</si>
  <si>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</si>
  <si>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</si>
  <si>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</si>
  <si>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</si>
  <si>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</si>
  <si>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</si>
  <si>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</si>
  <si>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</si>
  <si>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</si>
  <si>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</si>
  <si>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</si>
  <si>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</si>
  <si>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</si>
  <si>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</si>
  <si>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</si>
  <si>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</si>
  <si>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</si>
  <si>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</si>
  <si>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</si>
  <si>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</si>
  <si>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</si>
  <si>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</si>
  <si>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</si>
  <si>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</si>
  <si>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</si>
  <si>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</si>
  <si>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</si>
  <si>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</si>
  <si>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</si>
  <si>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</si>
  <si>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</si>
  <si>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</si>
  <si>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</si>
  <si>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</si>
  <si>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</si>
  <si>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</si>
  <si>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</si>
  <si>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</si>
  <si>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</si>
  <si>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</si>
  <si>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</si>
  <si>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</si>
  <si>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</si>
  <si>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</si>
  <si>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</si>
  <si>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</si>
  <si>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</si>
  <si>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</si>
  <si>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</si>
  <si>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</si>
  <si>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</si>
  <si>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</si>
  <si>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</si>
  <si>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</si>
  <si>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</si>
  <si>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</si>
  <si>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</si>
  <si>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</si>
  <si>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</si>
  <si>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</si>
  <si>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</si>
  <si>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</si>
  <si>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</si>
  <si>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</si>
  <si>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</si>
  <si>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</si>
  <si>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</si>
  <si>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</si>
  <si>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</si>
  <si>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</si>
  <si>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</si>
  <si>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</si>
  <si>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</si>
  <si>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</si>
  <si>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</si>
  <si>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</si>
  <si>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</si>
  <si>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</si>
  <si>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</si>
  <si>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</si>
  <si>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</si>
  <si>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</si>
  <si>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</si>
  <si>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</si>
  <si>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</si>
  <si>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</si>
  <si>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</si>
  <si>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</si>
  <si>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</si>
  <si>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</si>
  <si>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</si>
  <si>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</si>
  <si>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</si>
  <si>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</si>
  <si>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</si>
  <si>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</si>
  <si>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</si>
  <si>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</si>
  <si>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</si>
  <si>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</si>
  <si>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</si>
  <si>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</si>
  <si>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</si>
  <si>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</si>
  <si>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</si>
  <si>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</si>
  <si>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</si>
  <si>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</si>
  <si>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</si>
  <si>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</si>
  <si>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</si>
  <si>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</si>
  <si>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</si>
  <si>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</si>
  <si>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</si>
  <si>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</si>
  <si>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</si>
  <si>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</si>
  <si>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</si>
  <si>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</si>
  <si>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</si>
  <si>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</si>
  <si>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</si>
  <si>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</si>
  <si>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</si>
  <si>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</si>
  <si>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</si>
  <si>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</si>
  <si>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</si>
  <si>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</si>
  <si>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</si>
  <si>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</si>
  <si>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</si>
  <si>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</si>
  <si>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</si>
  <si>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</si>
  <si>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</si>
  <si>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</si>
  <si>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</si>
  <si>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</si>
  <si>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</si>
  <si>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</si>
  <si>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</si>
  <si>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</si>
  <si>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</si>
  <si>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</si>
  <si>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</si>
  <si>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</si>
  <si>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</si>
  <si>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</si>
  <si>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</si>
  <si>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</si>
  <si>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</si>
  <si>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</si>
  <si>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</si>
  <si>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</si>
  <si>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</si>
  <si>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</si>
  <si>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</si>
  <si>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</si>
  <si>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</si>
  <si>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</si>
  <si>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</si>
  <si>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</si>
  <si>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</si>
  <si>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</si>
  <si>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</si>
  <si>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</si>
  <si>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</si>
  <si>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</si>
  <si>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</si>
  <si>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</si>
  <si>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</si>
  <si>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</si>
  <si>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</si>
  <si>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</si>
  <si>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</si>
  <si>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</si>
  <si>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</si>
  <si>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</si>
  <si>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</si>
  <si>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</si>
  <si>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</si>
  <si>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</si>
  <si>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</si>
  <si>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</si>
  <si>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</si>
  <si>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</si>
  <si>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</si>
  <si>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</si>
  <si>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</si>
  <si>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</si>
  <si>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</si>
  <si>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</si>
  <si>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</si>
  <si>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</si>
  <si>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</si>
  <si>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</si>
  <si>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</si>
  <si>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</si>
  <si>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</si>
  <si>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</si>
  <si>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</si>
  <si>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</si>
  <si>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</si>
  <si>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</si>
  <si>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</si>
  <si>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</si>
  <si>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</si>
  <si>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</si>
  <si>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</si>
  <si>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</si>
  <si>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</si>
  <si>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</si>
  <si>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</si>
  <si>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</si>
  <si>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</si>
  <si>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</si>
  <si>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</si>
  <si>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</si>
  <si>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</si>
  <si>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</si>
  <si>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</si>
  <si>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</si>
  <si>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</si>
  <si>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</si>
  <si>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</si>
  <si>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</si>
  <si>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</si>
  <si>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</si>
  <si>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</si>
  <si>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</si>
  <si>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</si>
  <si>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</si>
  <si>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</si>
  <si>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</si>
  <si>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</si>
  <si>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</si>
  <si>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</si>
  <si>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</si>
  <si>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</si>
  <si>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</si>
  <si>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</si>
  <si>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</si>
  <si>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</si>
  <si>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</si>
  <si>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</si>
  <si>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</si>
  <si>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</si>
  <si>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</si>
  <si>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</si>
  <si>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</si>
  <si>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</si>
  <si>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</si>
  <si>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</si>
  <si>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</si>
  <si>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</si>
  <si>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</si>
  <si>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</si>
  <si>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</si>
  <si>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</si>
  <si>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</si>
  <si>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</si>
  <si>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</si>
  <si>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</si>
  <si>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</si>
  <si>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</si>
  <si>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</si>
  <si>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</si>
  <si>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</si>
  <si>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</si>
  <si>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</si>
  <si>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</si>
  <si>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</si>
  <si>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</si>
  <si>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</si>
  <si>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</si>
  <si>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</si>
  <si>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</si>
  <si>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</si>
  <si>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</si>
  <si>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</si>
  <si>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</si>
  <si>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</si>
  <si>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</si>
  <si>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</si>
  <si>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</si>
  <si>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</si>
  <si>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</si>
  <si>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</si>
  <si>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</si>
  <si>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</si>
  <si>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</si>
  <si>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</si>
  <si>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</si>
  <si>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</si>
  <si>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</si>
  <si>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</si>
  <si>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</si>
  <si>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</si>
  <si>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</si>
  <si>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</si>
  <si>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</si>
  <si>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</si>
  <si>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</si>
  <si>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</si>
  <si>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</si>
  <si>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</si>
  <si>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</si>
  <si>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</si>
  <si>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</si>
  <si>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</si>
  <si>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</si>
  <si>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</si>
  <si>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</si>
  <si>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</si>
  <si>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</si>
  <si>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</si>
  <si>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</si>
  <si>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</si>
  <si>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</si>
  <si>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</si>
  <si>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</si>
  <si>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</si>
  <si>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</si>
  <si>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</si>
  <si>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</si>
  <si>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</si>
  <si>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</si>
  <si>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</si>
  <si>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</si>
  <si>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</si>
  <si>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</si>
  <si>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</si>
  <si>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</si>
  <si>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</si>
  <si>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</si>
  <si>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</si>
  <si>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</si>
  <si>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</si>
  <si>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</si>
  <si>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</si>
  <si>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</si>
  <si>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</si>
  <si>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</si>
  <si>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</si>
  <si>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</si>
  <si>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</si>
  <si>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</si>
  <si>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</si>
  <si>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</si>
  <si>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</si>
  <si>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</si>
  <si>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</si>
  <si>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</si>
  <si>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</si>
  <si>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</si>
  <si>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</si>
  <si>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</si>
  <si>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</si>
  <si>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</si>
  <si>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</si>
  <si>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</si>
  <si>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</si>
  <si>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</si>
  <si>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</si>
  <si>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</si>
  <si>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</si>
  <si>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</si>
  <si>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</si>
  <si>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</si>
  <si>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</si>
  <si>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</si>
  <si>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</si>
  <si>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</si>
  <si>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</si>
  <si>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</si>
  <si>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</si>
  <si>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</si>
  <si>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</si>
  <si>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</si>
  <si>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</si>
  <si>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</si>
  <si>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</si>
  <si>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</si>
  <si>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</si>
  <si>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</si>
  <si>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</si>
  <si>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</si>
  <si>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</si>
  <si>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</si>
  <si>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</si>
  <si>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</si>
  <si>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</si>
  <si>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</si>
  <si>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</si>
  <si>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</si>
  <si>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</si>
  <si>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</si>
  <si>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</si>
  <si>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</si>
  <si>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</si>
  <si>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</si>
  <si>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</si>
  <si>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</si>
  <si>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</si>
  <si>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</si>
  <si>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</si>
  <si>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</si>
  <si>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</si>
  <si>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</si>
  <si>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</si>
  <si>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</si>
  <si>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</si>
  <si>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</si>
  <si>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</si>
  <si>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</si>
  <si>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</si>
  <si>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</si>
  <si>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</si>
  <si>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</si>
  <si>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</si>
  <si>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</si>
  <si>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</si>
  <si>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</si>
  <si>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</si>
  <si>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</si>
  <si>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</si>
  <si>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</si>
  <si>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</si>
  <si>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</si>
  <si>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</si>
  <si>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</si>
  <si>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</si>
  <si>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</si>
  <si>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</si>
  <si>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</si>
  <si>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</si>
  <si>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</si>
  <si>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</si>
  <si>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</si>
  <si>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</si>
  <si>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</si>
  <si>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</si>
  <si>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</si>
  <si>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</si>
  <si>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</si>
  <si>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</si>
  <si>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</si>
  <si>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</si>
  <si>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</si>
  <si>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</si>
  <si>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</si>
  <si>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</si>
  <si>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</si>
  <si>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</si>
  <si>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</si>
  <si>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</si>
  <si>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</si>
  <si>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</si>
  <si>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</si>
  <si>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</si>
  <si>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</si>
  <si>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</si>
  <si>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</si>
  <si>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</si>
  <si>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</si>
  <si>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</si>
  <si>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</si>
  <si>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</si>
  <si>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</si>
  <si>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</si>
  <si>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</si>
  <si>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</si>
  <si>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</si>
  <si>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</si>
  <si>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</si>
  <si>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</si>
  <si>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</si>
  <si>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</si>
  <si>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</si>
  <si>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</si>
  <si>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</si>
  <si>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</si>
  <si>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</si>
  <si>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</si>
  <si>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</si>
  <si>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</si>
  <si>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</si>
  <si>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</si>
  <si>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</si>
  <si>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</si>
  <si>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</si>
  <si>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</si>
  <si>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</si>
  <si>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</si>
  <si>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</si>
  <si>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</si>
  <si>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</si>
  <si>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</si>
  <si>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</si>
  <si>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</si>
  <si>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</si>
  <si>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</si>
  <si>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</si>
  <si>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</si>
  <si>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</si>
  <si>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</si>
  <si>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</si>
  <si>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</si>
  <si>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</si>
  <si>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</si>
  <si>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</si>
  <si>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</si>
  <si>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</si>
  <si>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</si>
  <si>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</si>
  <si>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</si>
  <si>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</si>
  <si>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</si>
  <si>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</si>
  <si>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</si>
  <si>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</si>
  <si>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</si>
  <si>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</si>
  <si>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</si>
  <si>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</si>
  <si>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</si>
  <si>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</si>
  <si>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</si>
  <si>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</si>
  <si>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</si>
  <si>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</si>
  <si>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</si>
  <si>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</si>
  <si>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</si>
  <si>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</si>
  <si>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</si>
  <si>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</si>
  <si>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</si>
  <si>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</si>
  <si>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</si>
  <si>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</si>
  <si>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</si>
  <si>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</si>
  <si>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</si>
  <si>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</si>
  <si>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</si>
  <si>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</si>
  <si>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</si>
  <si>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</si>
  <si>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</si>
  <si>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</si>
  <si>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</si>
  <si>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</si>
  <si>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</si>
  <si>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</si>
  <si>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</si>
  <si>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</si>
  <si>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</si>
  <si>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</si>
  <si>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</si>
  <si>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</si>
  <si>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</si>
  <si>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</si>
  <si>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</si>
  <si>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</si>
  <si>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</si>
  <si>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</si>
  <si>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</si>
  <si>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</si>
  <si>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</si>
  <si>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</si>
  <si>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</si>
  <si>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</si>
  <si>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</si>
  <si>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</si>
  <si>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</si>
  <si>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</si>
  <si>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</si>
  <si>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</si>
  <si>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</si>
  <si>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</si>
  <si>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</si>
  <si>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</si>
  <si>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</si>
  <si>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</si>
  <si>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</si>
  <si>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</si>
  <si>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</si>
  <si>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</si>
  <si>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</si>
  <si>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</si>
  <si>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</si>
  <si>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</si>
  <si>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</si>
  <si>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</si>
  <si>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</si>
  <si>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</si>
  <si>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</si>
  <si>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</si>
  <si>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</si>
  <si>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</si>
  <si>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</si>
  <si>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</si>
  <si>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</si>
  <si>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</si>
  <si>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</si>
  <si>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</si>
  <si>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</si>
  <si>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</si>
  <si>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</si>
  <si>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</si>
  <si>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</si>
  <si>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</si>
  <si>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</si>
  <si>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</si>
  <si>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</si>
  <si>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</si>
  <si>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</si>
  <si>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</si>
  <si>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</si>
  <si>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</si>
  <si>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</si>
  <si>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</si>
  <si>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</si>
  <si>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</si>
  <si>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</si>
  <si>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</si>
  <si>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</si>
  <si>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</si>
  <si>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</si>
  <si>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</si>
  <si>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</si>
  <si>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</si>
  <si>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</si>
  <si>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</si>
  <si>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</si>
  <si>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</si>
  <si>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</si>
  <si>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</si>
  <si>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</si>
  <si>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</si>
  <si>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</si>
  <si>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</si>
  <si>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</si>
  <si>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</si>
  <si>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</si>
  <si>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</si>
  <si>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</si>
  <si>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</si>
  <si>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</si>
  <si>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</si>
  <si>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</si>
  <si>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</si>
  <si>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</si>
  <si>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</si>
  <si>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</si>
  <si>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</si>
  <si>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</si>
  <si>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</si>
  <si>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</si>
  <si>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</si>
  <si>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</si>
  <si>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</si>
  <si>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</si>
  <si>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</si>
  <si>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</si>
  <si>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</si>
  <si>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</si>
  <si>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</si>
  <si>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</si>
  <si>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</si>
  <si>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</si>
  <si>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</si>
  <si>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</si>
  <si>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</si>
  <si>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</si>
  <si>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</si>
  <si>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</si>
  <si>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</si>
  <si>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</si>
  <si>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</si>
  <si>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</si>
  <si>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</si>
  <si>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</si>
  <si>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</si>
  <si>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</si>
  <si>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</si>
  <si>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</si>
  <si>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</si>
  <si>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</si>
  <si>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</si>
  <si>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</si>
  <si>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</si>
  <si>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</si>
  <si>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</si>
  <si>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</si>
  <si>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</si>
  <si>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</si>
  <si>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</si>
  <si>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</si>
  <si>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</si>
  <si>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</si>
  <si>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</si>
  <si>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</si>
  <si>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</si>
  <si>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</si>
  <si>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</si>
  <si>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</si>
  <si>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</si>
  <si>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</si>
  <si>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</si>
  <si>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</si>
  <si>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</si>
  <si>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</si>
  <si>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</si>
  <si>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</si>
  <si>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</si>
  <si>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</si>
  <si>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</si>
  <si>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</si>
  <si>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</si>
  <si>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</si>
  <si>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</si>
  <si>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</si>
  <si>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</si>
  <si>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</si>
  <si>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</si>
  <si>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</si>
  <si>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</si>
  <si>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</si>
  <si>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</si>
  <si>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</si>
  <si>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</si>
  <si>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</si>
  <si>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</si>
  <si>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</si>
  <si>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</si>
  <si>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</si>
  <si>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</si>
  <si>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</si>
  <si>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</si>
  <si>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</si>
  <si>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</si>
  <si>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</si>
  <si>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</si>
  <si>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</si>
  <si>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</si>
  <si>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</si>
  <si>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</si>
  <si>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</si>
  <si>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</si>
  <si>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</si>
  <si>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</si>
  <si>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</si>
  <si>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</si>
  <si>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</si>
  <si>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</si>
  <si>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</si>
  <si>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</si>
  <si>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</si>
  <si>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</si>
  <si>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</si>
  <si>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</si>
  <si>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</si>
  <si>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</si>
  <si>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</si>
  <si>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</si>
  <si>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</si>
  <si>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</si>
  <si>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</si>
  <si>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</si>
  <si>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</si>
  <si>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</si>
  <si>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</si>
  <si>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</si>
  <si>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</si>
  <si>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</si>
  <si>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</si>
  <si>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</si>
  <si>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</si>
  <si>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</si>
  <si>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</si>
  <si>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</si>
  <si>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</si>
  <si>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</si>
  <si>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</si>
  <si>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</si>
  <si>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</si>
  <si>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</si>
  <si>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</si>
  <si>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</si>
  <si>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</si>
  <si>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</si>
  <si>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</si>
  <si>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</si>
  <si>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</si>
  <si>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</si>
  <si>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</si>
  <si>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</si>
  <si>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</si>
  <si>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</si>
  <si>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</si>
  <si>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</si>
  <si>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</si>
  <si>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</si>
  <si>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</si>
  <si>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</si>
  <si>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</si>
  <si>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</si>
  <si>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</si>
  <si>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</si>
  <si>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</si>
  <si>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</si>
  <si>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</si>
  <si>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</si>
  <si>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</si>
  <si>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</si>
  <si>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</si>
  <si>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</si>
  <si>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</si>
  <si>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</si>
  <si>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</si>
  <si>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</si>
  <si>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</si>
  <si>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</si>
  <si>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</si>
  <si>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</si>
  <si>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</si>
  <si>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</si>
  <si>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</si>
  <si>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</si>
  <si>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</si>
  <si>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</si>
  <si>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</si>
  <si>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</si>
  <si>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</si>
  <si>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</si>
  <si>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</si>
  <si>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</si>
  <si>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</si>
  <si>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</si>
  <si>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</si>
  <si>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</si>
  <si>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</si>
  <si>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</si>
  <si>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</si>
  <si>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</si>
  <si>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</si>
  <si>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</si>
  <si>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</si>
  <si>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</si>
  <si>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</si>
  <si>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</si>
  <si>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</si>
  <si>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</si>
  <si>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</si>
  <si>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</si>
  <si>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</si>
  <si>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</si>
  <si>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</si>
  <si>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</si>
  <si>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</si>
  <si>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</si>
  <si>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</si>
  <si>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</si>
  <si>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</si>
  <si>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</si>
  <si>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</si>
  <si>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</si>
  <si>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</si>
  <si>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</si>
  <si>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</si>
  <si>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</si>
  <si>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</si>
  <si>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</si>
  <si>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</si>
  <si>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</si>
  <si>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</si>
  <si>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</si>
  <si>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</si>
  <si>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</si>
  <si>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</si>
  <si>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</si>
  <si>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</si>
  <si>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</si>
  <si>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</si>
  <si>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</si>
  <si>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</si>
  <si>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</si>
  <si>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</si>
  <si>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</si>
  <si>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</si>
  <si>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</si>
  <si>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</si>
  <si>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</si>
  <si>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</si>
  <si>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</si>
  <si>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</si>
  <si>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</si>
  <si>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</si>
  <si>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</si>
  <si>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</si>
  <si>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</si>
  <si>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</si>
  <si>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</si>
  <si>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</si>
  <si>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</si>
  <si>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</si>
  <si>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</si>
  <si>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</si>
  <si>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</si>
  <si>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</si>
  <si>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</si>
  <si>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</si>
  <si>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</si>
  <si>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</si>
  <si>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</si>
  <si>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</si>
  <si>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</si>
  <si>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</si>
  <si>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</si>
  <si>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</si>
  <si>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</si>
  <si>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</si>
  <si>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</si>
  <si>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</si>
  <si>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</si>
  <si>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</si>
  <si>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</si>
  <si>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</si>
  <si>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</si>
  <si>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</si>
  <si>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</si>
  <si>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</si>
  <si>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</si>
  <si>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</si>
  <si>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</si>
  <si>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</si>
  <si>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</si>
  <si>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</si>
  <si>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</si>
  <si>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</si>
  <si>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</si>
  <si>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</si>
  <si>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</si>
  <si>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</si>
  <si>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</si>
  <si>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</si>
  <si>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</si>
  <si>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</si>
  <si>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</si>
  <si>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</si>
  <si>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</si>
  <si>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</si>
  <si>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</si>
  <si>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</si>
  <si>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</si>
  <si>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</si>
  <si>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</si>
  <si>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</si>
  <si>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</si>
  <si>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</si>
  <si>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</si>
  <si>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</si>
  <si>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</si>
  <si>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</si>
  <si>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</si>
  <si>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</si>
  <si>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</si>
  <si>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</si>
  <si>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</si>
  <si>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</si>
  <si>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</si>
  <si>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</si>
  <si>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</si>
  <si>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</si>
  <si>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</si>
  <si>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</si>
  <si>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</si>
  <si>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</si>
  <si>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</si>
  <si>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</si>
  <si>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</si>
  <si>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</si>
  <si>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</si>
  <si>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</si>
  <si>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</si>
  <si>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</si>
  <si>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</si>
  <si>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</si>
  <si>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</si>
  <si>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</si>
  <si>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</si>
  <si>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</si>
  <si>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</si>
  <si>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</si>
  <si>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</si>
  <si>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</si>
  <si>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</si>
  <si>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</si>
  <si>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</si>
  <si>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</si>
  <si>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</si>
  <si>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</si>
  <si>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</si>
  <si>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</si>
  <si>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</si>
  <si>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</si>
  <si>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</si>
  <si>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</si>
  <si>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</si>
  <si>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</si>
  <si>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</si>
  <si>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</si>
  <si>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</si>
  <si>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</si>
  <si>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</si>
  <si>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</si>
  <si>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</si>
  <si>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</si>
  <si>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</si>
  <si>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</si>
  <si>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</si>
  <si>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</si>
  <si>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</si>
  <si>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</si>
  <si>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</si>
  <si>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</si>
  <si>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</si>
  <si>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</si>
  <si>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</si>
  <si>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</si>
  <si>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</si>
  <si>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</si>
  <si>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</si>
  <si>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</si>
  <si>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</si>
  <si>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</si>
  <si>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</si>
  <si>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</si>
  <si>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</si>
  <si>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</si>
  <si>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</si>
  <si>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</si>
  <si>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</si>
  <si>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</si>
  <si>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</si>
  <si>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</si>
  <si>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</si>
  <si>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</si>
  <si>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</si>
  <si>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</si>
  <si>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</si>
  <si>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</si>
  <si>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</si>
  <si>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</si>
  <si>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</si>
  <si>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</si>
  <si>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</si>
  <si>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</si>
  <si>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</si>
  <si>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</si>
  <si>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</si>
  <si>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</si>
  <si>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</si>
  <si>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</si>
  <si>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</si>
  <si>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</si>
  <si>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</si>
  <si>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</si>
  <si>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</si>
  <si>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</si>
  <si>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</si>
  <si>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</si>
  <si>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</si>
  <si>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</si>
  <si>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</si>
  <si>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</si>
  <si>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</si>
  <si>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</si>
  <si>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</si>
  <si>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</si>
  <si>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</si>
  <si>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</si>
  <si>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</si>
  <si>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</si>
  <si>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</si>
  <si>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</si>
  <si>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</si>
  <si>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</si>
  <si>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</si>
  <si>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</si>
  <si>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</si>
  <si>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</si>
  <si>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</si>
  <si>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</si>
  <si>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</si>
  <si>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</si>
  <si>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</si>
  <si>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</si>
  <si>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</si>
  <si>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</si>
  <si>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</si>
  <si>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</si>
  <si>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</si>
  <si>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</si>
  <si>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</si>
  <si>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</si>
  <si>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</si>
  <si>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</si>
  <si>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</si>
  <si>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</si>
  <si>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</si>
  <si>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</si>
  <si>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</si>
  <si>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</si>
  <si>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</si>
  <si>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</si>
  <si>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</si>
  <si>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</si>
  <si>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</si>
  <si>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</si>
  <si>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</si>
  <si>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</si>
  <si>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</si>
  <si>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</si>
  <si>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</si>
  <si>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</si>
  <si>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</si>
  <si>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</si>
  <si>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</si>
  <si>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</si>
  <si>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</si>
  <si>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</si>
  <si>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</si>
  <si>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</si>
  <si>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</si>
  <si>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</si>
  <si>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</si>
  <si>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</si>
  <si>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</si>
  <si>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</si>
  <si>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</si>
  <si>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</si>
  <si>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</si>
  <si>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</si>
  <si>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</si>
  <si>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</si>
  <si>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</si>
  <si>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</si>
  <si>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</si>
  <si>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</si>
  <si>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</si>
  <si>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</si>
  <si>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</si>
  <si>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</si>
  <si>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</si>
  <si>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</si>
  <si>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</si>
  <si>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</si>
  <si>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</si>
  <si>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</si>
  <si>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</si>
  <si>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</si>
  <si>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</si>
  <si>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</si>
  <si>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</si>
  <si>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</si>
  <si>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</si>
  <si>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</si>
  <si>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</si>
  <si>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</si>
  <si>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</si>
  <si>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</si>
  <si>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</si>
  <si>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</si>
  <si>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</si>
  <si>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</si>
  <si>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</si>
  <si>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</si>
  <si>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</si>
  <si>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</si>
  <si>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</si>
  <si>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</si>
  <si>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</si>
  <si>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</si>
  <si>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</si>
  <si>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</si>
  <si>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</si>
  <si>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</si>
  <si>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</si>
  <si>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</si>
  <si>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</si>
  <si>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</si>
  <si>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</si>
  <si>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</si>
  <si>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</si>
  <si>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</si>
  <si>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</si>
  <si>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</si>
  <si>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</si>
  <si>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</si>
  <si>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</si>
  <si>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</si>
  <si>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</si>
  <si>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</si>
  <si>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</si>
  <si>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</si>
  <si>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</si>
  <si>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</si>
  <si>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</si>
  <si>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</si>
  <si>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</si>
  <si>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</si>
  <si>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</si>
  <si>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</si>
  <si>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</si>
  <si>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</si>
  <si>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</si>
  <si>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</si>
  <si>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</si>
  <si>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</si>
  <si>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</si>
  <si>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</si>
  <si>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</si>
  <si>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</si>
  <si>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</si>
  <si>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</si>
  <si>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</si>
  <si>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</si>
  <si>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</si>
  <si>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</si>
  <si>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</si>
  <si>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</si>
  <si>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</si>
  <si>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</si>
  <si>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</si>
  <si>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</si>
  <si>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</si>
  <si>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</si>
  <si>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</si>
  <si>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</si>
  <si>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</si>
  <si>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</si>
  <si>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</si>
  <si>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</si>
  <si>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</si>
  <si>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</si>
  <si>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</si>
  <si>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</si>
  <si>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</si>
  <si>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</si>
  <si>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</si>
  <si>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</si>
  <si>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</si>
  <si>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</si>
  <si>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</si>
  <si>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</si>
  <si>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</si>
  <si>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</si>
  <si>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</si>
  <si>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</si>
  <si>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</si>
  <si>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</si>
  <si>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</si>
  <si>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</si>
  <si>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</si>
  <si>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</si>
  <si>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</si>
  <si>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</si>
  <si>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</si>
  <si>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</si>
  <si>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</si>
  <si>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</si>
  <si>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</si>
  <si>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</si>
  <si>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</si>
  <si>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</si>
  <si>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</si>
  <si>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</si>
  <si>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</si>
  <si>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</si>
  <si>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</si>
  <si>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</si>
  <si>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</si>
  <si>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</si>
  <si>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</si>
  <si>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</si>
  <si>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</si>
  <si>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</si>
  <si>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</si>
  <si>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</si>
  <si>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</si>
  <si>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</si>
  <si>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</si>
  <si>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</si>
  <si>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</si>
  <si>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</si>
  <si>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</si>
  <si>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</si>
  <si>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</si>
  <si>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</si>
  <si>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</si>
  <si>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</si>
  <si>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</si>
  <si>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</si>
  <si>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</si>
  <si>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</si>
  <si>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</si>
  <si>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</si>
  <si>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</si>
  <si>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</si>
  <si>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</si>
  <si>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</si>
  <si>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</si>
  <si>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</si>
  <si>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</si>
  <si>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</si>
  <si>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</si>
  <si>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</si>
  <si>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</si>
  <si>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</si>
  <si>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</si>
  <si>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</si>
  <si>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</si>
  <si>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</si>
  <si>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</si>
  <si>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</si>
  <si>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</si>
  <si>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</si>
  <si>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</si>
  <si>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</si>
  <si>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</si>
  <si>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</si>
  <si>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</si>
  <si>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</si>
  <si>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</si>
  <si>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</si>
  <si>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</si>
  <si>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</si>
  <si>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</si>
  <si>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</si>
  <si>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</si>
  <si>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</si>
  <si>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</si>
  <si>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</si>
  <si>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</si>
  <si>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</si>
  <si>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</si>
  <si>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</si>
  <si>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</si>
  <si>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</si>
  <si>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</si>
  <si>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</si>
  <si>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</si>
  <si>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</si>
  <si>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</si>
  <si>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</si>
  <si>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</si>
  <si>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</si>
  <si>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</si>
  <si>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</si>
  <si>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</si>
  <si>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</si>
  <si>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</si>
  <si>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</si>
  <si>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</si>
  <si>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</si>
  <si>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</si>
  <si>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</si>
  <si>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</si>
  <si>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</si>
  <si>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</si>
  <si>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</si>
  <si>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</si>
  <si>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</si>
  <si>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</si>
  <si>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</si>
  <si>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</si>
  <si>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</si>
  <si>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</si>
  <si>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</si>
  <si>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</si>
  <si>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</si>
  <si>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</si>
  <si>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</si>
  <si>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</si>
  <si>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</si>
  <si>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</si>
  <si>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</si>
  <si>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</si>
  <si>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</si>
  <si>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</si>
  <si>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</si>
  <si>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</si>
  <si>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</si>
  <si>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</si>
  <si>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</si>
  <si>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</si>
  <si>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</si>
  <si>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</si>
  <si>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</si>
  <si>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</si>
  <si>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</si>
  <si>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</si>
  <si>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</si>
  <si>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</si>
  <si>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</si>
  <si>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</si>
  <si>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</si>
  <si>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</si>
  <si>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</si>
  <si>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</si>
  <si>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</si>
  <si>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</si>
  <si>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</si>
  <si>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</si>
  <si>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</si>
  <si>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</si>
  <si>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</si>
  <si>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</si>
  <si>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</si>
  <si>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</si>
  <si>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</si>
  <si>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</si>
  <si>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</si>
  <si>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</si>
  <si>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</si>
  <si>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</si>
  <si>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</si>
  <si>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</si>
  <si>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</si>
  <si>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</si>
  <si>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</si>
  <si>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</si>
  <si>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</si>
  <si>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</si>
  <si>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</si>
  <si>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</si>
  <si>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</si>
  <si>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</si>
  <si>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</si>
  <si>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</si>
  <si>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</si>
  <si>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</si>
  <si>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</si>
  <si>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</si>
  <si>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</si>
  <si>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</si>
  <si>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</si>
  <si>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</si>
  <si>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</si>
  <si>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</si>
  <si>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</si>
  <si>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</si>
  <si>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</si>
  <si>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</si>
  <si>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</si>
  <si>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</si>
  <si>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</si>
  <si>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</si>
  <si>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</si>
  <si>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</si>
  <si>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</si>
  <si>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</si>
  <si>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</si>
  <si>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</si>
  <si>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</si>
  <si>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</si>
  <si>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</si>
  <si>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</si>
  <si>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</si>
  <si>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</si>
  <si>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</si>
  <si>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</si>
  <si>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</si>
  <si>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</si>
  <si>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</si>
  <si>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</si>
  <si>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</si>
  <si>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</si>
  <si>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</si>
  <si>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</si>
  <si>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</si>
  <si>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</si>
  <si>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</si>
  <si>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</si>
  <si>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</si>
  <si>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</si>
  <si>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</si>
  <si>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</si>
  <si>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</si>
  <si>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</si>
  <si>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</si>
  <si>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</si>
  <si>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</si>
  <si>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</si>
  <si>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</si>
  <si>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</si>
  <si>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</si>
  <si>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</si>
  <si>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</si>
  <si>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</si>
  <si>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</si>
  <si>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</si>
  <si>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</si>
  <si>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</si>
  <si>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</si>
  <si>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</si>
  <si>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</si>
  <si>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</si>
  <si>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</si>
  <si>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</si>
  <si>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</si>
  <si>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</si>
  <si>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</si>
  <si>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</si>
  <si>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</si>
  <si>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</si>
  <si>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</si>
  <si>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</si>
  <si>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</si>
  <si>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</si>
  <si>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</si>
  <si>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</si>
  <si>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</si>
  <si>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</si>
  <si>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</si>
  <si>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</si>
  <si>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</si>
  <si>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</si>
  <si>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</si>
  <si>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</si>
  <si>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</si>
  <si>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</si>
  <si>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</si>
  <si>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</si>
  <si>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</si>
  <si>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</si>
  <si>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</si>
  <si>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</si>
  <si>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</si>
  <si>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</si>
  <si>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</si>
  <si>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</si>
  <si>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</si>
  <si>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</si>
  <si>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</si>
  <si>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</si>
  <si>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</si>
  <si>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</si>
  <si>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</si>
  <si>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</si>
  <si>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</si>
  <si>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</si>
  <si>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</si>
  <si>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</si>
  <si>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</si>
  <si>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</si>
  <si>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</si>
  <si>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</si>
  <si>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</si>
  <si>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</si>
  <si>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</si>
  <si>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</si>
  <si>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</si>
  <si>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</si>
  <si>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</si>
  <si>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</si>
  <si>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</si>
  <si>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</si>
  <si>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</si>
  <si>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</si>
  <si>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</si>
  <si>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</si>
  <si>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</si>
  <si>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</si>
  <si>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</si>
  <si>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</si>
  <si>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</si>
  <si>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</si>
  <si>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</si>
  <si>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</si>
  <si>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</si>
  <si>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</si>
  <si>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</si>
  <si>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</si>
  <si>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</si>
  <si>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</si>
  <si>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</si>
  <si>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</si>
  <si>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</si>
  <si>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</si>
  <si>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</si>
  <si>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</si>
  <si>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</si>
  <si>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</si>
  <si>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</si>
  <si>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</si>
  <si>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</si>
  <si>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</si>
  <si>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</si>
  <si>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</si>
  <si>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</si>
  <si>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</si>
  <si>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</si>
  <si>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</si>
  <si>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</si>
  <si>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</si>
  <si>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</si>
  <si>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</si>
  <si>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</si>
  <si>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</si>
  <si>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</si>
  <si>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</si>
  <si>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</si>
  <si>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</si>
  <si>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</si>
  <si>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</si>
  <si>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</si>
  <si>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</si>
  <si>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</si>
  <si>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</si>
  <si>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</si>
  <si>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</si>
  <si>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</si>
  <si>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</si>
  <si>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</si>
  <si>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</si>
  <si>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</si>
  <si>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</si>
  <si>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</si>
  <si>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</si>
  <si>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</si>
  <si>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</si>
  <si>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</si>
  <si>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</si>
  <si>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</si>
  <si>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</si>
  <si>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</si>
  <si>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</si>
  <si>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</si>
  <si>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</si>
  <si>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</si>
  <si>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</si>
  <si>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</si>
  <si>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</si>
  <si>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</si>
  <si>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</si>
  <si>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</si>
  <si>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</si>
  <si>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</si>
  <si>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</si>
  <si>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</si>
  <si>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</si>
  <si>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</si>
  <si>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</si>
  <si>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</si>
  <si>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</si>
  <si>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</si>
  <si>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</si>
  <si>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</si>
  <si>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</si>
  <si>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</si>
  <si>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</si>
  <si>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</si>
  <si>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</si>
  <si>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</si>
  <si>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</si>
  <si>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</si>
  <si>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</si>
  <si>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</si>
  <si>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</si>
  <si>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</si>
  <si>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</si>
  <si>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</si>
  <si>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</si>
  <si>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</si>
  <si>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</si>
  <si>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</si>
  <si>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</si>
  <si>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</si>
  <si>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</si>
  <si>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</si>
  <si>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</si>
  <si>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</si>
  <si>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</si>
  <si>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</si>
  <si>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</si>
  <si>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</si>
  <si>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</si>
  <si>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</si>
  <si>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</si>
  <si>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</si>
  <si>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</si>
  <si>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</si>
  <si>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</si>
  <si>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</si>
  <si>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</si>
  <si>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</si>
  <si>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</si>
  <si>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</si>
  <si>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</si>
  <si>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</si>
  <si>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</si>
  <si>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</si>
  <si>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</si>
  <si>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</si>
  <si>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</si>
  <si>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</si>
  <si>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</si>
  <si>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</si>
  <si>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</si>
  <si>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</si>
  <si>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</si>
  <si>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</si>
  <si>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</si>
  <si>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</si>
  <si>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</si>
  <si>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</si>
  <si>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</si>
  <si>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</si>
  <si>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</si>
  <si>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</si>
  <si>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</si>
  <si>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</si>
  <si>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</si>
  <si>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</si>
  <si>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</si>
  <si>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</si>
  <si>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</si>
  <si>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</si>
  <si>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</si>
  <si>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</si>
  <si>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</si>
  <si>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</si>
  <si>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</si>
  <si>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</si>
  <si>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</si>
  <si>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</si>
  <si>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</si>
  <si>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</si>
  <si>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</si>
  <si>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</si>
  <si>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</si>
  <si>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</si>
  <si>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</si>
  <si>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</si>
  <si>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</si>
  <si>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</si>
  <si>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</si>
  <si>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</si>
  <si>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</si>
  <si>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</si>
  <si>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</si>
  <si>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</si>
  <si>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</si>
  <si>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</si>
  <si>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</si>
  <si>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</si>
  <si>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</si>
  <si>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</si>
  <si>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</si>
  <si>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</si>
  <si>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</si>
  <si>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</si>
  <si>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</si>
  <si>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</si>
  <si>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</si>
  <si>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</si>
  <si>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</si>
  <si>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</si>
  <si>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</si>
  <si>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</si>
  <si>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</si>
  <si>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</si>
  <si>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</si>
  <si>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</si>
  <si>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</si>
  <si>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</si>
  <si>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</si>
  <si>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</si>
  <si>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</si>
  <si>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</si>
  <si>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</si>
  <si>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</si>
  <si>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</si>
  <si>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</si>
  <si>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</si>
  <si>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</si>
  <si>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</si>
  <si>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</si>
  <si>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</si>
  <si>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</si>
  <si>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</si>
  <si>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</si>
  <si>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</si>
  <si>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</si>
  <si>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</si>
  <si>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</si>
  <si>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</si>
  <si>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</si>
  <si>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</si>
  <si>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</si>
  <si>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</si>
  <si>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</si>
  <si>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</si>
  <si>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</si>
  <si>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</si>
  <si>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</si>
  <si>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</si>
  <si>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</si>
  <si>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</si>
  <si>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</si>
  <si>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</si>
  <si>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</si>
  <si>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</si>
  <si>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</si>
  <si>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</si>
  <si>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</si>
  <si>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</si>
  <si>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</si>
  <si>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</si>
  <si>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</si>
  <si>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</si>
  <si>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</si>
  <si>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</si>
  <si>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</si>
  <si>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</si>
  <si>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</si>
  <si>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</si>
  <si>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</si>
  <si>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</si>
  <si>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</si>
  <si>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</si>
  <si>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</si>
  <si>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</si>
  <si>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</si>
  <si>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</si>
  <si>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</si>
  <si>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</si>
  <si>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</si>
  <si>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</si>
  <si>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</si>
  <si>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</si>
  <si>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</si>
  <si>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</si>
  <si>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</si>
  <si>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</si>
  <si>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</si>
  <si>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</si>
  <si>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</si>
  <si>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</si>
  <si>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</si>
  <si>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</si>
  <si>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</si>
  <si>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</si>
  <si>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</si>
  <si>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</si>
  <si>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</si>
  <si>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</si>
  <si>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</si>
  <si>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</si>
  <si>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</si>
  <si>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</si>
  <si>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</si>
  <si>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</si>
  <si>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</si>
  <si>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</si>
  <si>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</si>
  <si>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</si>
  <si>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</si>
  <si>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</si>
  <si>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</si>
  <si>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</si>
  <si>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</si>
  <si>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</si>
  <si>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</si>
  <si>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</si>
  <si>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</si>
  <si>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</si>
  <si>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</si>
  <si>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</si>
  <si>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</si>
  <si>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</si>
  <si>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</si>
  <si>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</si>
  <si>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</si>
  <si>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</si>
  <si>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</si>
  <si>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</si>
  <si>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</si>
  <si>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</si>
  <si>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</si>
  <si>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</si>
  <si>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</si>
  <si>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</si>
  <si>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</si>
  <si>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</si>
  <si>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</si>
  <si>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</si>
  <si>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</si>
  <si>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</si>
  <si>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</si>
  <si>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</si>
  <si>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</si>
  <si>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</si>
  <si>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</si>
  <si>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</si>
  <si>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</si>
  <si>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</si>
  <si>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</si>
  <si>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</si>
  <si>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</si>
  <si>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</si>
  <si>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</si>
  <si>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</si>
  <si>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</si>
  <si>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</si>
  <si>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</si>
  <si>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</si>
  <si>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</si>
  <si>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</si>
  <si>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</si>
  <si>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</si>
  <si>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</si>
  <si>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</si>
  <si>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</si>
  <si>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</si>
  <si>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</si>
  <si>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</si>
  <si>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</si>
  <si>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</si>
  <si>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</si>
  <si>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</si>
  <si>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</si>
  <si>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</si>
  <si>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</si>
  <si>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</si>
  <si>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</si>
  <si>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</si>
  <si>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</si>
  <si>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</si>
  <si>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</si>
  <si>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</si>
  <si>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</si>
  <si>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</si>
  <si>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</si>
  <si>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</si>
  <si>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</si>
  <si>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</si>
  <si>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</si>
  <si>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</si>
  <si>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</si>
  <si>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</si>
  <si>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</si>
  <si>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</si>
  <si>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</si>
  <si>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</si>
  <si>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</si>
  <si>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</si>
  <si>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</si>
  <si>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</si>
  <si>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</si>
  <si>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</si>
  <si>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</si>
  <si>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</si>
  <si>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</si>
  <si>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</si>
  <si>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</si>
  <si>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</si>
  <si>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</si>
  <si>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</si>
  <si>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</si>
  <si>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</si>
  <si>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</si>
  <si>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</si>
  <si>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</si>
  <si>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</si>
  <si>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</si>
  <si>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</si>
  <si>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</si>
  <si>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</si>
  <si>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</si>
  <si>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</si>
  <si>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</si>
  <si>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</si>
  <si>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</si>
  <si>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</si>
  <si>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</si>
  <si>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</si>
  <si>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</si>
  <si>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</si>
  <si>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</si>
  <si>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</si>
  <si>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</si>
  <si>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</si>
  <si>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</si>
  <si>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</si>
  <si>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</si>
  <si>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</si>
  <si>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</si>
  <si>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</si>
  <si>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</si>
  <si>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</si>
  <si>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</si>
  <si>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</si>
  <si>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</si>
  <si>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</si>
  <si>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</si>
  <si>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</si>
  <si>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</si>
  <si>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</si>
  <si>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</si>
  <si>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</si>
  <si>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</si>
  <si>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</si>
  <si>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</si>
  <si>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</si>
  <si>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</si>
  <si>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</si>
  <si>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</si>
  <si>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</si>
  <si>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</si>
  <si>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</si>
  <si>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</si>
  <si>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</si>
  <si>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</si>
  <si>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</si>
  <si>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</si>
  <si>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</si>
  <si>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</si>
  <si>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</si>
  <si>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</si>
  <si>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</si>
  <si>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</si>
  <si>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</si>
  <si>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</si>
  <si>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</si>
  <si>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</si>
  <si>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</si>
  <si>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</si>
  <si>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</si>
  <si>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</si>
  <si>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</si>
  <si>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</si>
  <si>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</si>
  <si>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</si>
  <si>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</si>
  <si>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</si>
  <si>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</si>
  <si>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</si>
  <si>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</si>
  <si>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</si>
  <si>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</si>
  <si>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</si>
  <si>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</si>
  <si>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</si>
  <si>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</si>
  <si>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</si>
  <si>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</si>
  <si>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</si>
  <si>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</si>
  <si>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</si>
  <si>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</si>
  <si>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</si>
  <si>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</si>
  <si>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</si>
  <si>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</si>
  <si>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</si>
  <si>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</si>
  <si>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</si>
  <si>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</si>
  <si>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</si>
  <si>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</si>
  <si>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</si>
  <si>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</si>
  <si>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</si>
  <si>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</si>
  <si>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</si>
  <si>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</si>
  <si>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</si>
  <si>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</si>
  <si>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</si>
  <si>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</si>
  <si>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</si>
  <si>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</si>
  <si>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</si>
  <si>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</si>
  <si>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</si>
  <si>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</si>
  <si>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</si>
  <si>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</si>
  <si>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</si>
  <si>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</si>
  <si>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</si>
  <si>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</si>
  <si>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</si>
  <si>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</si>
  <si>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</si>
  <si>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</si>
  <si>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</si>
  <si>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</si>
  <si>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</si>
  <si>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</si>
  <si>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</si>
  <si>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</si>
  <si>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</si>
  <si>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</si>
  <si>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</si>
  <si>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</si>
  <si>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</si>
  <si>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</si>
  <si>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</si>
  <si>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</si>
  <si>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</si>
  <si>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</si>
  <si>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</si>
  <si>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</si>
  <si>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</si>
  <si>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</si>
  <si>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</si>
  <si>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</si>
  <si>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</si>
  <si>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</si>
  <si>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</si>
  <si>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</si>
  <si>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</si>
  <si>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</si>
  <si>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</si>
  <si>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</si>
  <si>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</si>
  <si>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</si>
  <si>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</si>
  <si>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</si>
  <si>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</si>
  <si>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</si>
  <si>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</si>
  <si>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</si>
  <si>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</si>
  <si>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</si>
  <si>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</si>
  <si>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</si>
  <si>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</si>
  <si>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</si>
  <si>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</si>
  <si>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</si>
  <si>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</si>
  <si>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</si>
  <si>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</si>
  <si>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</si>
  <si>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</si>
  <si>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</si>
  <si>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</si>
  <si>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</si>
  <si>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</si>
  <si>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</si>
  <si>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</si>
  <si>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</si>
  <si>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</si>
  <si>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</si>
  <si>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</si>
  <si>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</si>
  <si>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</si>
  <si>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</si>
  <si>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</si>
  <si>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</si>
  <si>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</si>
  <si>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</si>
  <si>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</si>
  <si>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</si>
  <si>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</si>
  <si>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</si>
  <si>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</si>
  <si>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</si>
  <si>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</si>
  <si>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</si>
  <si>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</si>
  <si>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</si>
  <si>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</si>
  <si>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</si>
  <si>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</si>
  <si>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</si>
  <si>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</si>
  <si>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</si>
  <si>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</si>
  <si>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</si>
  <si>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</si>
  <si>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</si>
  <si>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</si>
  <si>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</si>
  <si>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</si>
  <si>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</si>
  <si>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</si>
  <si>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</si>
  <si>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</si>
  <si>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</si>
  <si>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</si>
  <si>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</si>
  <si>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</si>
  <si>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</si>
  <si>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</si>
  <si>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</si>
  <si>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</si>
  <si>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</si>
  <si>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</si>
  <si>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</si>
  <si>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</si>
  <si>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</si>
  <si>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</si>
  <si>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</si>
  <si>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</si>
  <si>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</si>
  <si>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</si>
  <si>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</si>
  <si>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</si>
  <si>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</si>
  <si>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</si>
  <si>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</si>
  <si>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</si>
  <si>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</si>
  <si>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</si>
  <si>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</si>
  <si>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</si>
  <si>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</si>
  <si>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</si>
  <si>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</si>
  <si>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</si>
  <si>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</si>
  <si>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</si>
  <si>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</si>
  <si>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</si>
  <si>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</si>
  <si>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</si>
  <si>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</si>
  <si>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</si>
  <si>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</si>
  <si>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</si>
  <si>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</si>
  <si>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</si>
  <si>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</si>
  <si>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</si>
  <si>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</si>
  <si>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</si>
  <si>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</si>
  <si>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</si>
  <si>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</si>
  <si>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</si>
  <si>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</si>
  <si>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</si>
  <si>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</si>
  <si>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</si>
  <si>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</si>
  <si>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</si>
  <si>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</si>
  <si>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</si>
  <si>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</si>
  <si>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</si>
  <si>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</si>
  <si>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</si>
  <si>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</si>
  <si>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</si>
  <si>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</si>
  <si>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</si>
  <si>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</si>
  <si>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</si>
  <si>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</si>
  <si>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</si>
  <si>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</si>
  <si>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</si>
  <si>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</si>
  <si>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</si>
  <si>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</si>
  <si>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</si>
  <si>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</si>
  <si>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</si>
  <si>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</si>
  <si>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</si>
  <si>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</si>
  <si>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</si>
  <si>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</si>
  <si>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</si>
  <si>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</si>
  <si>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</si>
  <si>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</si>
  <si>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</si>
  <si>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</si>
  <si>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</si>
  <si>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</si>
  <si>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</si>
  <si>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</si>
  <si>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</si>
  <si>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</si>
  <si>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</si>
  <si>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</si>
  <si>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</si>
  <si>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</si>
  <si>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</si>
  <si>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</si>
  <si>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</si>
  <si>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</si>
  <si>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</si>
  <si>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</si>
  <si>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</si>
  <si>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</si>
  <si>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</si>
  <si>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</si>
  <si>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</si>
  <si>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</si>
  <si>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</si>
  <si>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</si>
  <si>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</si>
  <si>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</si>
  <si>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</si>
  <si>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</si>
  <si>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</si>
  <si>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</si>
  <si>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</si>
  <si>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</si>
  <si>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</si>
  <si>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</si>
  <si>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</si>
  <si>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</si>
  <si>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</si>
  <si>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</si>
  <si>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</si>
  <si>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</si>
  <si>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</si>
  <si>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</si>
  <si>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</si>
  <si>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</si>
  <si>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</si>
  <si>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</si>
  <si>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</si>
  <si>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</si>
  <si>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</si>
  <si>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</si>
  <si>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</si>
  <si>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</si>
  <si>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</si>
  <si>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</si>
  <si>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</si>
  <si>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</si>
  <si>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</si>
  <si>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</si>
  <si>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</si>
  <si>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</si>
  <si>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</si>
  <si>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</si>
  <si>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</si>
  <si>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</si>
  <si>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</si>
  <si>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</si>
  <si>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</si>
  <si>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</si>
  <si>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</si>
  <si>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</si>
  <si>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</si>
  <si>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</si>
  <si>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</si>
  <si>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</si>
  <si>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</si>
  <si>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</si>
  <si>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</si>
  <si>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</si>
  <si>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</si>
  <si>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</si>
  <si>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</si>
  <si>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</si>
  <si>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</si>
  <si>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</si>
  <si>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</si>
  <si>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</si>
  <si>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</si>
  <si>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</si>
  <si>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</si>
  <si>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</si>
  <si>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</si>
  <si>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</si>
  <si>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</si>
  <si>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</si>
  <si>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</si>
  <si>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</si>
  <si>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</si>
  <si>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</si>
  <si>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</si>
  <si>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</si>
  <si>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</si>
  <si>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</si>
  <si>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</si>
  <si>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</si>
  <si>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</si>
  <si>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</si>
  <si>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</si>
  <si>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</si>
  <si>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</si>
  <si>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</si>
  <si>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</si>
  <si>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</si>
  <si>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</si>
  <si>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</si>
  <si>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</si>
  <si>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</si>
  <si>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</si>
  <si>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</si>
  <si>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</si>
  <si>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</si>
  <si>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</si>
  <si>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</si>
  <si>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</si>
  <si>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</si>
  <si>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</si>
  <si>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</si>
  <si>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</si>
  <si>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</si>
  <si>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</si>
  <si>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</si>
  <si>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</si>
  <si>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</si>
  <si>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</si>
  <si>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</si>
  <si>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</si>
  <si>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</si>
  <si>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</si>
  <si>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</si>
  <si>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</si>
  <si>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</si>
  <si>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</si>
  <si>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</si>
  <si>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</si>
  <si>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</si>
  <si>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</si>
  <si>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</si>
  <si>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</si>
  <si>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</si>
  <si>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</si>
  <si>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</si>
  <si>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</si>
  <si>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</si>
  <si>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</si>
  <si>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</si>
  <si>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</si>
  <si>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</si>
  <si>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</si>
  <si>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</si>
  <si>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</si>
  <si>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</si>
  <si>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</si>
  <si>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</si>
  <si>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</si>
  <si>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</si>
  <si>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</si>
  <si>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</si>
  <si>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</si>
  <si>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</si>
  <si>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</si>
  <si>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</si>
  <si>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</si>
  <si>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</si>
  <si>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</si>
  <si>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</si>
  <si>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</si>
  <si>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</si>
  <si>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</si>
  <si>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</si>
  <si>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</si>
  <si>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</si>
  <si>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</si>
  <si>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</si>
  <si>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</si>
  <si>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</si>
  <si>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</si>
  <si>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</si>
  <si>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</si>
  <si>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</si>
  <si>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</si>
  <si>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</si>
  <si>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</si>
  <si>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</si>
  <si>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</si>
  <si>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</si>
  <si>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</si>
  <si>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</si>
  <si>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</si>
  <si>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</si>
  <si>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</si>
  <si>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</si>
  <si>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</si>
  <si>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</si>
  <si>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</si>
  <si>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</si>
  <si>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</si>
  <si>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</si>
  <si>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</si>
  <si>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</si>
  <si>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</si>
  <si>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</si>
  <si>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</si>
  <si>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</si>
  <si>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</si>
  <si>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</si>
  <si>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</si>
  <si>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</si>
  <si>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</si>
  <si>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</si>
  <si>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</si>
  <si>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</si>
  <si>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</si>
  <si>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</si>
  <si>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</si>
  <si>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</si>
  <si>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</si>
  <si>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</si>
  <si>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</si>
  <si>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</si>
  <si>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</si>
  <si>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</si>
  <si>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</si>
  <si>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</si>
  <si>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</si>
  <si>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</si>
  <si>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</si>
  <si>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</si>
  <si>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</si>
  <si>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</si>
  <si>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</si>
  <si>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</si>
  <si>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</si>
  <si>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</si>
  <si>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</si>
  <si>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</si>
  <si>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</si>
  <si>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</si>
  <si>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</si>
  <si>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</si>
  <si>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</si>
  <si>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</si>
  <si>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</si>
  <si>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</si>
  <si>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</si>
  <si>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</si>
  <si>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</si>
  <si>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</si>
  <si>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</si>
  <si>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</si>
  <si>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</si>
  <si>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</si>
  <si>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</si>
  <si>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</si>
  <si>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</si>
  <si>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</si>
  <si>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</si>
  <si>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</si>
  <si>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</si>
  <si>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</si>
  <si>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</si>
  <si>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</si>
  <si>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</si>
  <si>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</si>
  <si>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</si>
  <si>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</si>
  <si>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</si>
  <si>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</si>
  <si>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</si>
  <si>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</si>
  <si>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</si>
  <si>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</si>
  <si>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</si>
  <si>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</si>
  <si>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</si>
  <si>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</si>
  <si>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</si>
  <si>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</si>
  <si>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</si>
  <si>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</si>
  <si>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</si>
  <si>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</si>
  <si>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</si>
  <si>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</si>
  <si>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</si>
  <si>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</si>
  <si>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</si>
  <si>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</si>
  <si>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</si>
  <si>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</si>
  <si>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</si>
  <si>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</si>
  <si>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</si>
  <si>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</si>
  <si>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</si>
  <si>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</si>
  <si>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</si>
  <si>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</si>
  <si>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</si>
  <si>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</si>
  <si>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</si>
  <si>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</si>
  <si>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</si>
  <si>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</si>
  <si>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</si>
  <si>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</si>
  <si>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</si>
  <si>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</si>
  <si>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</si>
  <si>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</si>
  <si>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</si>
  <si>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</si>
  <si>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</si>
  <si>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</si>
  <si>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</si>
  <si>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</si>
  <si>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</si>
  <si>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</si>
  <si>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</si>
  <si>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</si>
  <si>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</si>
  <si>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</si>
  <si>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</si>
  <si>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</si>
  <si>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</si>
  <si>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</si>
  <si>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</si>
  <si>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</si>
  <si>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</si>
  <si>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</si>
  <si>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</si>
  <si>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</si>
  <si>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</si>
  <si>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</si>
  <si>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</si>
  <si>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</si>
  <si>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</si>
  <si>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</si>
  <si>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</si>
  <si>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</si>
  <si>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</si>
  <si>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</si>
  <si>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</si>
  <si>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</si>
  <si>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</si>
  <si>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</si>
  <si>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</si>
  <si>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</si>
  <si>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</si>
  <si>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</si>
  <si>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</si>
  <si>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</si>
  <si>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</si>
  <si>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</si>
  <si>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</si>
  <si>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</si>
  <si>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</si>
  <si>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</si>
  <si>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</si>
  <si>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</si>
  <si>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</si>
  <si>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</si>
  <si>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</si>
  <si>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</si>
  <si>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</si>
  <si>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</si>
  <si>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</si>
  <si>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</si>
  <si>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</si>
  <si>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</si>
  <si>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</si>
  <si>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</si>
  <si>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</si>
  <si>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</si>
  <si>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</si>
  <si>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</si>
  <si>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</si>
  <si>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</si>
  <si>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</si>
  <si>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</si>
  <si>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</si>
  <si>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</si>
  <si>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</si>
  <si>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</si>
  <si>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</si>
  <si>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</si>
  <si>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</si>
  <si>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</si>
  <si>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</si>
  <si>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</si>
  <si>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</si>
  <si>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</si>
  <si>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</si>
  <si>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</si>
  <si>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</si>
  <si>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</si>
  <si>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</si>
  <si>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</si>
  <si>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</si>
  <si>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</si>
  <si>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</si>
  <si>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</si>
  <si>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</si>
  <si>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</si>
  <si>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</si>
  <si>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</si>
  <si>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</si>
  <si>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</si>
  <si>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</si>
  <si>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</si>
  <si>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</si>
  <si>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</si>
  <si>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</si>
  <si>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</si>
  <si>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</si>
  <si>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</si>
  <si>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</si>
  <si>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</si>
  <si>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</si>
  <si>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</si>
  <si>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</si>
  <si>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</si>
  <si>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</si>
  <si>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</si>
  <si>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</si>
  <si>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</si>
  <si>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</si>
  <si>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</si>
  <si>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</si>
  <si>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</si>
  <si>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</si>
  <si>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</si>
  <si>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</si>
  <si>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</si>
  <si>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</si>
  <si>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</si>
  <si>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</si>
  <si>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</si>
  <si>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</si>
  <si>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</si>
  <si>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</si>
  <si>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</si>
  <si>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</si>
  <si>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</si>
  <si>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</si>
  <si>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</si>
  <si>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</si>
  <si>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</si>
  <si>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</si>
  <si>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</si>
  <si>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</si>
  <si>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</si>
  <si>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</si>
  <si>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</si>
  <si>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</si>
  <si>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</si>
  <si>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</si>
  <si>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</si>
  <si>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</si>
  <si>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</si>
  <si>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</si>
  <si>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</si>
  <si>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</si>
  <si>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</si>
  <si>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</si>
  <si>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</si>
  <si>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</si>
  <si>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</si>
  <si>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</si>
  <si>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</si>
  <si>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</si>
  <si>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</si>
  <si>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</si>
  <si>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</si>
  <si>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</si>
  <si>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</si>
  <si>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</si>
  <si>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</si>
  <si>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</si>
  <si>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</si>
  <si>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</si>
  <si>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</si>
  <si>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</si>
  <si>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</si>
  <si>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</si>
  <si>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</si>
  <si>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</si>
  <si>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</si>
  <si>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</si>
  <si>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</si>
  <si>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</si>
  <si>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</si>
  <si>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</si>
  <si>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</si>
  <si>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</si>
  <si>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</si>
  <si>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</si>
  <si>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</si>
  <si>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</si>
  <si>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</si>
  <si>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</si>
  <si>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</si>
  <si>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</si>
  <si>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</si>
  <si>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</si>
  <si>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</si>
  <si>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</si>
  <si>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</si>
  <si>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</si>
  <si>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</si>
  <si>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</si>
  <si>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</si>
  <si>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</si>
  <si>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</si>
  <si>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</si>
  <si>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</si>
  <si>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</si>
  <si>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</si>
  <si>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</si>
  <si>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</si>
  <si>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</si>
  <si>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</si>
  <si>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</si>
  <si>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</si>
  <si>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</si>
  <si>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</si>
  <si>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</si>
  <si>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</si>
  <si>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</si>
  <si>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</si>
  <si>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</si>
  <si>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</si>
  <si>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</si>
  <si>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</si>
  <si>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</si>
  <si>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</si>
  <si>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</si>
  <si>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</si>
  <si>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</si>
  <si>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</si>
  <si>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</si>
  <si>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</si>
  <si>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</si>
  <si>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</si>
  <si>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</si>
  <si>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</si>
  <si>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</si>
  <si>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</si>
  <si>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</si>
  <si>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</si>
  <si>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</si>
  <si>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</si>
  <si>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</si>
  <si>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</si>
  <si>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</si>
  <si>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</si>
  <si>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</si>
  <si>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</si>
  <si>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</si>
  <si>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</si>
  <si>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</si>
  <si>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</si>
  <si>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</si>
  <si>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</si>
  <si>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</si>
  <si>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</si>
  <si>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</si>
  <si>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</si>
  <si>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</si>
  <si>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</si>
  <si>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</si>
  <si>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</si>
  <si>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</si>
  <si>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</si>
  <si>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</si>
  <si>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</si>
  <si>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</si>
  <si>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</si>
  <si>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</si>
  <si>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</si>
  <si>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</si>
  <si>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</si>
  <si>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</si>
  <si>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</si>
  <si>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</si>
  <si>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</si>
  <si>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</si>
  <si>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</si>
  <si>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</si>
  <si>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</si>
  <si>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</si>
  <si>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</si>
  <si>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</si>
  <si>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</si>
  <si>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</si>
  <si>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</si>
  <si>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</si>
  <si>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</si>
  <si>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</si>
  <si>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</si>
  <si>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</si>
  <si>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</si>
  <si>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</si>
  <si>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</si>
  <si>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</si>
  <si>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</si>
  <si>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</si>
  <si>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</si>
  <si>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</si>
  <si>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</si>
  <si>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</si>
  <si>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</si>
  <si>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</si>
  <si>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</si>
  <si>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</si>
  <si>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</si>
  <si>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</si>
  <si>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</si>
  <si>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</si>
  <si>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</si>
  <si>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</si>
  <si>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</si>
  <si>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</si>
  <si>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</si>
  <si>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</si>
  <si>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</si>
  <si>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</si>
  <si>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</si>
  <si>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</si>
  <si>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</si>
  <si>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</si>
  <si>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</si>
  <si>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</si>
  <si>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</si>
  <si>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</si>
  <si>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</si>
  <si>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</si>
  <si>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</si>
  <si>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</si>
  <si>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</si>
  <si>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</si>
  <si>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</si>
  <si>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</si>
  <si>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</si>
  <si>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</si>
  <si>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</si>
  <si>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</si>
  <si>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</si>
  <si>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</si>
  <si>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</si>
  <si>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</si>
  <si>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</si>
  <si>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</si>
  <si>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</si>
  <si>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</si>
  <si>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</si>
  <si>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</si>
  <si>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</si>
  <si>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</si>
  <si>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</si>
  <si>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</si>
  <si>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</si>
  <si>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</si>
  <si>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</si>
  <si>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</si>
  <si>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</si>
  <si>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</si>
  <si>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</si>
  <si>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</si>
  <si>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</si>
  <si>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</si>
  <si>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</si>
  <si>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</si>
  <si>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</si>
  <si>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</si>
  <si>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</si>
  <si>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</si>
  <si>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</si>
  <si>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</si>
  <si>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</si>
  <si>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</si>
  <si>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</si>
  <si>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</si>
  <si>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</si>
  <si>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</si>
  <si>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</si>
  <si>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</si>
  <si>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</si>
  <si>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</si>
  <si>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</si>
  <si>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</si>
  <si>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</si>
  <si>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</si>
  <si>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</si>
  <si>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</si>
  <si>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</si>
  <si>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</si>
  <si>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</si>
  <si>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</si>
  <si>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</si>
  <si>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</si>
  <si>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</si>
  <si>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</si>
  <si>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</si>
  <si>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</si>
  <si>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</si>
  <si>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</si>
  <si>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</si>
  <si>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</si>
  <si>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</si>
  <si>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</si>
  <si>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</si>
  <si>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</si>
  <si>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</si>
  <si>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</si>
  <si>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</si>
  <si>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</si>
  <si>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</si>
  <si>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</si>
  <si>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</si>
  <si>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</si>
  <si>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</si>
  <si>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</si>
  <si>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</si>
  <si>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</si>
  <si>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</si>
  <si>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</si>
  <si>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</si>
  <si>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</si>
  <si>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</si>
  <si>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</si>
  <si>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</si>
  <si>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</si>
  <si>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</si>
  <si>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</si>
  <si>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</si>
  <si>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</si>
  <si>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</si>
  <si>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</si>
  <si>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</si>
  <si>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</si>
  <si>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</si>
  <si>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</si>
  <si>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</si>
  <si>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</si>
  <si>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</si>
  <si>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</si>
  <si>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</si>
  <si>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</si>
  <si>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</si>
  <si>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</si>
  <si>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</si>
  <si>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</si>
  <si>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</si>
  <si>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</si>
  <si>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</si>
  <si>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</si>
  <si>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</si>
  <si>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</si>
  <si>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</si>
  <si>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</si>
  <si>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</si>
  <si>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</si>
  <si>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</si>
  <si>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</si>
  <si>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</si>
  <si>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</si>
  <si>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</si>
  <si>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</si>
  <si>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</si>
  <si>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</si>
  <si>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</si>
  <si>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</si>
  <si>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</si>
  <si>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</si>
  <si>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</si>
  <si>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</si>
  <si>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</si>
  <si>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</si>
  <si>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</si>
  <si>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</si>
  <si>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</si>
  <si>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</si>
  <si>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</si>
  <si>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</si>
  <si>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</si>
  <si>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</si>
  <si>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</si>
  <si>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</si>
  <si>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</si>
  <si>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</si>
  <si>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</si>
  <si>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</si>
  <si>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</si>
  <si>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</si>
  <si>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</si>
  <si>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</si>
  <si>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</si>
  <si>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</si>
  <si>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</si>
  <si>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</si>
  <si>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</si>
  <si>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</si>
  <si>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</si>
  <si>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</si>
  <si>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</si>
  <si>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</si>
  <si>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</si>
  <si>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</si>
  <si>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</si>
  <si>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</si>
  <si>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</si>
  <si>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</si>
  <si>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</si>
  <si>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</si>
  <si>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</si>
  <si>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</si>
  <si>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</si>
  <si>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</si>
  <si>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</si>
  <si>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</si>
  <si>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</si>
  <si>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</si>
  <si>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</si>
  <si>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</si>
  <si>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</si>
  <si>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</si>
  <si>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</si>
  <si>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</si>
  <si>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</si>
  <si>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</si>
  <si>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</si>
  <si>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</si>
  <si>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</si>
  <si>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</si>
  <si>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</si>
  <si>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</si>
  <si>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</si>
  <si>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</si>
  <si>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</si>
  <si>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</si>
  <si>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</si>
  <si>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</si>
  <si>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</si>
  <si>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</si>
  <si>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</si>
  <si>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</si>
  <si>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</si>
  <si>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</si>
  <si>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</si>
  <si>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</si>
  <si>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</si>
  <si>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</si>
  <si>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</si>
  <si>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</si>
  <si>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</si>
  <si>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</si>
  <si>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</si>
  <si>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</si>
  <si>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</si>
  <si>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</si>
  <si>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</si>
  <si>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</si>
  <si>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</si>
  <si>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</si>
  <si>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</si>
  <si>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</si>
  <si>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</si>
  <si>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</si>
  <si>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</si>
  <si>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</si>
  <si>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</si>
  <si>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</si>
  <si>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</si>
  <si>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</si>
  <si>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</si>
  <si>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</si>
  <si>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</si>
  <si>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</si>
  <si>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</si>
  <si>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</si>
  <si>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</si>
  <si>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</si>
  <si>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</si>
  <si>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</si>
  <si>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</si>
  <si>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</si>
  <si>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</si>
  <si>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</si>
  <si>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</si>
  <si>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</si>
  <si>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</si>
  <si>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</si>
  <si>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</si>
  <si>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</si>
  <si>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</si>
  <si>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</si>
  <si>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</si>
  <si>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</si>
  <si>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</si>
  <si>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</si>
  <si>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</si>
  <si>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</si>
  <si>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</si>
  <si>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</si>
  <si>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</si>
  <si>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</si>
  <si>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</si>
  <si>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</si>
  <si>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</si>
  <si>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</si>
  <si>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</si>
  <si>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</si>
  <si>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</si>
  <si>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</si>
  <si>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</si>
  <si>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</si>
  <si>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</si>
  <si>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</si>
  <si>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</si>
  <si>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</si>
  <si>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</si>
  <si>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</si>
  <si>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</si>
  <si>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</si>
  <si>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</si>
  <si>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</si>
  <si>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</si>
  <si>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</si>
  <si>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</si>
  <si>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</si>
  <si>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</si>
  <si>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</si>
  <si>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</si>
  <si>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</si>
  <si>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</si>
  <si>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</si>
  <si>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</si>
  <si>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</si>
  <si>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</si>
  <si>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</si>
  <si>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</si>
  <si>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</si>
  <si>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</si>
  <si>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</si>
  <si>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</si>
  <si>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</si>
  <si>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</si>
  <si>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</si>
  <si>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</si>
  <si>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</si>
  <si>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</si>
  <si>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</si>
  <si>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</si>
  <si>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</si>
  <si>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</si>
  <si>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</si>
  <si>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</si>
  <si>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</si>
  <si>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</si>
  <si>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</si>
  <si>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</si>
  <si>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</si>
  <si>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</si>
  <si>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</si>
  <si>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</si>
  <si>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</si>
  <si>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</si>
  <si>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</si>
  <si>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</si>
  <si>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</si>
  <si>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</si>
  <si>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</si>
  <si>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</si>
  <si>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</si>
  <si>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</si>
  <si>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</si>
  <si>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</si>
  <si>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</si>
  <si>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</si>
  <si>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</si>
  <si>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</si>
  <si>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</si>
  <si>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</si>
  <si>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</si>
  <si>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</si>
  <si>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</si>
  <si>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</si>
  <si>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</si>
  <si>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</si>
  <si>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</si>
  <si>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</si>
  <si>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</si>
  <si>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</si>
  <si>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</si>
  <si>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</si>
  <si>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</si>
  <si>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</si>
  <si>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</si>
  <si>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</si>
  <si>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</si>
  <si>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</si>
  <si>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</si>
  <si>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</si>
  <si>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</si>
  <si>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</si>
  <si>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</si>
  <si>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</si>
  <si>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</si>
  <si>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</si>
  <si>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</si>
  <si>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</si>
  <si>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</si>
  <si>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</si>
  <si>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</si>
  <si>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</si>
  <si>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</si>
  <si>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</si>
  <si>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</si>
  <si>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</si>
  <si>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</si>
  <si>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</si>
  <si>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</si>
  <si>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</si>
  <si>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</si>
  <si>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</si>
  <si>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</si>
  <si>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</si>
  <si>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</si>
  <si>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</si>
  <si>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</si>
  <si>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</si>
  <si>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</si>
  <si>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</si>
  <si>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</si>
  <si>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</si>
  <si>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</si>
  <si>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</si>
  <si>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</si>
  <si>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</si>
  <si>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</si>
  <si>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</si>
  <si>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</si>
  <si>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</si>
  <si>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</si>
  <si>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</si>
  <si>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</si>
  <si>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</si>
  <si>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</si>
  <si>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</si>
  <si>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</si>
  <si>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</si>
  <si>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</si>
  <si>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</si>
  <si>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</si>
  <si>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</si>
  <si>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</si>
  <si>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</si>
  <si>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</si>
  <si>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</si>
  <si>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</si>
  <si>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</si>
  <si>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</si>
  <si>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</si>
  <si>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</si>
  <si>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</si>
  <si>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</si>
  <si>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</si>
  <si>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</si>
  <si>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</si>
  <si>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</si>
  <si>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</si>
  <si>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</si>
  <si>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</si>
  <si>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</si>
  <si>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</si>
  <si>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</si>
  <si>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</si>
  <si>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</si>
  <si>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</si>
  <si>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</si>
  <si>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</si>
  <si>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</si>
  <si>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</si>
  <si>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</si>
  <si>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</si>
  <si>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</si>
  <si>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</si>
  <si>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</si>
  <si>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</si>
  <si>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</si>
  <si>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</si>
  <si>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</si>
  <si>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</si>
  <si>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</si>
  <si>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</si>
  <si>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</si>
  <si>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</si>
  <si>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</si>
  <si>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</si>
  <si>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</si>
  <si>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</si>
  <si>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</si>
  <si>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</si>
  <si>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</si>
  <si>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</si>
  <si>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</si>
  <si>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</si>
  <si>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</si>
  <si>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</si>
  <si>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</si>
  <si>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</si>
  <si>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</si>
  <si>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</si>
  <si>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</si>
  <si>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</si>
  <si>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</si>
  <si>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</si>
  <si>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</si>
  <si>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</si>
  <si>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</si>
  <si>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</si>
  <si>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</si>
  <si>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</si>
  <si>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</si>
  <si>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</si>
  <si>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</si>
  <si>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</si>
  <si>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</si>
  <si>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</si>
  <si>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</si>
  <si>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</si>
  <si>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</si>
  <si>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</si>
  <si>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</si>
  <si>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</si>
  <si>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</si>
  <si>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</si>
  <si>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</si>
  <si>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</si>
  <si>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</si>
  <si>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</si>
  <si>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</si>
  <si>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</si>
  <si>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</si>
  <si>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</si>
  <si>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</si>
  <si>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</si>
  <si>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</si>
  <si>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</si>
  <si>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</si>
  <si>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</si>
  <si>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</si>
  <si>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</si>
  <si>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</si>
  <si>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</si>
  <si>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</si>
  <si>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</si>
  <si>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</si>
  <si>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</si>
  <si>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</si>
  <si>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</si>
  <si>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</si>
  <si>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</si>
  <si>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</si>
  <si>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</si>
  <si>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</si>
  <si>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</si>
  <si>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</si>
  <si>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</si>
  <si>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</si>
  <si>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</si>
  <si>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</si>
  <si>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</si>
  <si>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</si>
  <si>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</si>
  <si>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</si>
  <si>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</si>
  <si>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</si>
  <si>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</si>
  <si>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</si>
  <si>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</si>
  <si>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</si>
  <si>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</si>
  <si>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</si>
  <si>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</si>
  <si>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</si>
  <si>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</si>
  <si>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</si>
  <si>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</si>
  <si>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</si>
  <si>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</si>
  <si>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</si>
  <si>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</si>
  <si>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</si>
  <si>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</si>
  <si>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</si>
  <si>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</si>
  <si>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</si>
  <si>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</si>
  <si>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</si>
  <si>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</si>
  <si>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</si>
  <si>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</si>
  <si>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</si>
  <si>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</si>
  <si>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</si>
  <si>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</si>
  <si>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</si>
  <si>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</si>
  <si>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</si>
  <si>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</si>
  <si>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</si>
  <si>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</si>
  <si>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</si>
  <si>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</si>
  <si>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</si>
  <si>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</si>
  <si>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</si>
  <si>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</si>
  <si>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</si>
  <si>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</si>
  <si>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</si>
  <si>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</si>
  <si>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</si>
  <si>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</si>
  <si>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</si>
  <si>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</si>
  <si>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</si>
  <si>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</si>
  <si>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</si>
  <si>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</si>
  <si>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</si>
  <si>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</si>
  <si>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</si>
  <si>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</si>
  <si>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</si>
  <si>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</si>
  <si>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</si>
  <si>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</si>
  <si>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</si>
  <si>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</si>
  <si>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</si>
  <si>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</si>
  <si>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</si>
  <si>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</si>
  <si>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</si>
  <si>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</si>
  <si>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</si>
  <si>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</si>
  <si>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</si>
  <si>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</si>
  <si>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</si>
  <si>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</si>
  <si>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</si>
  <si>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</si>
  <si>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</si>
  <si>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</si>
  <si>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</si>
  <si>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</si>
  <si>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</si>
  <si>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</si>
  <si>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</si>
  <si>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</si>
  <si>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</si>
  <si>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</si>
  <si>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</si>
  <si>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</si>
  <si>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</si>
  <si>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</si>
  <si>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</si>
  <si>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</si>
  <si>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</si>
  <si>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</si>
  <si>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</si>
  <si>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</si>
  <si>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</si>
  <si>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</si>
  <si>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</si>
  <si>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</si>
  <si>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</si>
  <si>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</si>
  <si>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</si>
  <si>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</si>
  <si>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</si>
  <si>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</si>
  <si>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</si>
  <si>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</si>
  <si>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</si>
  <si>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</si>
  <si>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</si>
  <si>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</si>
  <si>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</si>
  <si>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</si>
  <si>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</si>
  <si>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</si>
  <si>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</si>
  <si>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</si>
  <si>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</si>
  <si>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</si>
  <si>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</si>
  <si>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</si>
  <si>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</si>
  <si>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</si>
  <si>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</si>
  <si>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</si>
  <si>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</si>
  <si>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</si>
  <si>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</si>
  <si>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</si>
  <si>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</si>
  <si>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</si>
  <si>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</si>
  <si>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</si>
  <si>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</si>
  <si>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</si>
  <si>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</si>
  <si>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</si>
  <si>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</si>
  <si>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</si>
  <si>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</si>
  <si>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</si>
  <si>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</si>
  <si>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</si>
  <si>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</si>
  <si>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</si>
  <si>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</si>
  <si>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</si>
  <si>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</si>
  <si>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</si>
  <si>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</si>
  <si>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</si>
  <si>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</si>
  <si>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</si>
  <si>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</si>
  <si>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</si>
  <si>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</si>
  <si>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</si>
  <si>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</si>
  <si>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</si>
  <si>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</si>
  <si>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</si>
  <si>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</si>
  <si>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</si>
  <si>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</si>
  <si>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</si>
  <si>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</si>
  <si>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</si>
  <si>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</si>
  <si>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</si>
  <si>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</si>
  <si>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</si>
  <si>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</si>
  <si>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</si>
  <si>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</si>
  <si>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</si>
  <si>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</si>
  <si>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</si>
  <si>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</si>
  <si>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</si>
  <si>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</si>
  <si>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</si>
  <si>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</si>
  <si>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</si>
  <si>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</si>
  <si>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</si>
  <si>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</si>
  <si>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</si>
  <si>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</si>
  <si>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</si>
  <si>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</si>
  <si>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</si>
  <si>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</si>
  <si>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</si>
  <si>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</si>
  <si>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</si>
  <si>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</si>
  <si>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</si>
  <si>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</si>
  <si>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</si>
  <si>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</si>
  <si>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</si>
  <si>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</si>
  <si>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</si>
  <si>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</si>
  <si>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</si>
  <si>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</si>
  <si>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</si>
  <si>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</si>
  <si>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</si>
  <si>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</si>
  <si>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</si>
  <si>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</si>
  <si>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</si>
  <si>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</si>
  <si>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</si>
  <si>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</si>
  <si>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</si>
  <si>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</si>
  <si>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</si>
  <si>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</si>
  <si>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</si>
  <si>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</si>
  <si>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</si>
  <si>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</si>
  <si>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</si>
  <si>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</si>
  <si>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</si>
  <si>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</si>
  <si>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</si>
  <si>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</si>
  <si>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</si>
  <si>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</si>
  <si>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</si>
  <si>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</si>
  <si>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</si>
  <si>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</si>
  <si>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</si>
  <si>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</si>
  <si>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</si>
  <si>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</si>
  <si>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</si>
  <si>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</si>
  <si>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</si>
  <si>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</si>
  <si>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</si>
  <si>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</si>
  <si>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</si>
  <si>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</si>
  <si>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</si>
  <si>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</si>
  <si>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</si>
  <si>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</si>
  <si>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</si>
  <si>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</si>
  <si>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</si>
  <si>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</si>
  <si>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</si>
  <si>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</si>
  <si>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</si>
  <si>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</si>
  <si>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</si>
  <si>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</si>
  <si>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</si>
  <si>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</si>
  <si>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</si>
  <si>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</si>
  <si>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</si>
  <si>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</si>
  <si>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</si>
  <si>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</si>
  <si>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</si>
  <si>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</si>
  <si>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</si>
  <si>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</si>
  <si>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</si>
  <si>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</si>
  <si>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</si>
  <si>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</si>
  <si>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</si>
  <si>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</si>
  <si>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</si>
  <si>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</si>
  <si>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</si>
  <si>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</si>
  <si>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</si>
  <si>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</si>
  <si>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</si>
  <si>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</si>
  <si>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</si>
  <si>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</si>
  <si>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</si>
  <si>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</si>
  <si>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</si>
  <si>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</si>
  <si>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</si>
  <si>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</si>
  <si>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</si>
  <si>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</si>
  <si>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</si>
  <si>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</si>
  <si>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</si>
  <si>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</si>
  <si>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</si>
  <si>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</si>
  <si>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</si>
  <si>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</si>
  <si>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</si>
  <si>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</si>
  <si>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</si>
  <si>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</si>
  <si>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</si>
  <si>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</si>
  <si>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</si>
  <si>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</si>
  <si>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</si>
  <si>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</si>
  <si>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</si>
  <si>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</si>
  <si>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</si>
  <si>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</si>
  <si>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</si>
  <si>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</si>
  <si>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</si>
  <si>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</si>
  <si>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</si>
  <si>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</si>
  <si>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</si>
  <si>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</si>
  <si>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</si>
  <si>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</si>
  <si>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</si>
  <si>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</si>
  <si>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</si>
  <si>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</si>
  <si>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</si>
  <si>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</si>
  <si>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</si>
  <si>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</si>
  <si>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</si>
  <si>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</si>
  <si>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</si>
  <si>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</si>
  <si>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</si>
  <si>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</si>
  <si>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</si>
  <si>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</si>
  <si>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</si>
  <si>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</si>
  <si>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</si>
  <si>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</si>
  <si>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</si>
  <si>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</si>
  <si>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</si>
  <si>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</si>
  <si>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</si>
  <si>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</si>
  <si>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</si>
  <si>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</si>
  <si>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</si>
  <si>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</si>
  <si>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</si>
  <si>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</si>
  <si>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</si>
  <si>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</si>
  <si>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</si>
  <si>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</si>
  <si>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</si>
  <si>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</si>
  <si>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</si>
  <si>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</si>
  <si>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</si>
  <si>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</si>
  <si>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</si>
  <si>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</si>
  <si>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</si>
  <si>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</si>
  <si>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</si>
  <si>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</si>
  <si>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</si>
  <si>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</si>
  <si>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</si>
  <si>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</si>
  <si>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</si>
  <si>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</si>
  <si>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</si>
  <si>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</si>
  <si>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</si>
  <si>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</si>
  <si>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</si>
  <si>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</si>
  <si>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</si>
  <si>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</si>
  <si>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</si>
  <si>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</si>
  <si>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</si>
  <si>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</si>
  <si>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</si>
  <si>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</si>
  <si>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</si>
  <si>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</si>
  <si>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</si>
  <si>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</si>
  <si>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</si>
  <si>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</si>
  <si>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</si>
  <si>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</si>
  <si>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</si>
  <si>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</si>
  <si>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</si>
  <si>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</si>
  <si>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</si>
  <si>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</si>
  <si>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</si>
  <si>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</si>
  <si>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</si>
  <si>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</si>
  <si>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</si>
  <si>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</si>
  <si>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</si>
  <si>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</si>
  <si>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</si>
  <si>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</si>
  <si>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</si>
  <si>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</si>
  <si>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</si>
  <si>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</si>
  <si>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</si>
  <si>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</si>
  <si>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</si>
  <si>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</si>
  <si>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</si>
  <si>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</si>
  <si>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</si>
  <si>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</si>
  <si>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</si>
  <si>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</si>
  <si>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</si>
  <si>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</si>
  <si>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</si>
  <si>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</si>
  <si>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</si>
  <si>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</si>
  <si>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</si>
  <si>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</si>
  <si>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</si>
  <si>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</si>
  <si>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</si>
  <si>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</si>
  <si>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</si>
  <si>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</si>
  <si>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</si>
  <si>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</si>
  <si>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</si>
  <si>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</si>
  <si>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</si>
  <si>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</si>
  <si>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</si>
  <si>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</si>
  <si>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</si>
  <si>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</si>
  <si>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</si>
  <si>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</si>
  <si>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</si>
  <si>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</si>
  <si>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</si>
  <si>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</si>
  <si>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</si>
  <si>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</si>
  <si>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</si>
  <si>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</si>
  <si>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</si>
  <si>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</si>
  <si>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</si>
  <si>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</si>
  <si>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</si>
  <si>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</si>
  <si>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</si>
  <si>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</si>
  <si>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</si>
  <si>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</si>
  <si>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</si>
  <si>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</si>
  <si>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</si>
  <si>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</si>
  <si>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</si>
  <si>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</si>
  <si>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</si>
  <si>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</si>
  <si>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</si>
  <si>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</si>
  <si>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</si>
  <si>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</si>
  <si>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</si>
  <si>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</si>
  <si>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</si>
  <si>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</si>
  <si>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</si>
  <si>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</si>
  <si>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</si>
  <si>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</si>
  <si>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</si>
  <si>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</si>
  <si>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</si>
  <si>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</si>
  <si>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</si>
  <si>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</si>
  <si>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</si>
  <si>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</si>
  <si>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</si>
  <si>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</si>
  <si>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</si>
  <si>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</si>
  <si>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</si>
  <si>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</si>
  <si>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</si>
  <si>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</si>
  <si>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</si>
  <si>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</si>
  <si>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</si>
  <si>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</si>
  <si>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</si>
  <si>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</si>
  <si>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</si>
  <si>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</si>
  <si>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</si>
  <si>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</si>
  <si>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</si>
  <si>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</si>
  <si>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</si>
  <si>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</si>
  <si>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</si>
  <si>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</si>
  <si>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</si>
  <si>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</si>
  <si>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</si>
  <si>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</si>
  <si>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</si>
  <si>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</si>
  <si>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</si>
  <si>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</si>
  <si>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</si>
  <si>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</si>
  <si>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</si>
  <si>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</si>
  <si>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</si>
  <si>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</si>
  <si>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</si>
  <si>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</si>
  <si>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</si>
  <si>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</si>
  <si>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</si>
  <si>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</si>
  <si>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</si>
  <si>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</si>
  <si>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</si>
  <si>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</si>
  <si>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</si>
  <si>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</si>
  <si>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</si>
  <si>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</si>
  <si>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</si>
  <si>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</si>
  <si>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</si>
  <si>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</si>
  <si>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</si>
  <si>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</si>
  <si>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</si>
  <si>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</si>
  <si>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</si>
  <si>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</si>
  <si>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</si>
  <si>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</si>
  <si>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</si>
  <si>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</si>
  <si>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</si>
  <si>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</si>
  <si>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</si>
  <si>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</si>
  <si>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</si>
  <si>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</si>
  <si>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</si>
  <si>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</si>
  <si>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</si>
  <si>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</si>
  <si>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</si>
  <si>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</si>
  <si>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</si>
  <si>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</si>
  <si>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</si>
  <si>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</si>
  <si>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</si>
  <si>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</si>
  <si>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</si>
  <si>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</si>
  <si>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</si>
  <si>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</si>
  <si>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</si>
  <si>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</si>
  <si>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</si>
  <si>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</si>
  <si>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</si>
  <si>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</si>
  <si>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</si>
  <si>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</si>
  <si>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</si>
  <si>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</si>
  <si>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</si>
  <si>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</si>
  <si>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</si>
  <si>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</si>
  <si>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</si>
  <si>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</si>
  <si>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</si>
  <si>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</si>
  <si>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</si>
  <si>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</si>
  <si>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</si>
  <si>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</si>
  <si>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</si>
  <si>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</si>
  <si>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</si>
  <si>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</si>
  <si>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</si>
  <si>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</si>
  <si>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</si>
  <si>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</si>
  <si>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</si>
  <si>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</si>
  <si>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</si>
  <si>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</si>
  <si>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</si>
  <si>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</si>
  <si>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</si>
  <si>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</si>
  <si>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</si>
  <si>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</si>
  <si>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</si>
  <si>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</si>
  <si>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</si>
  <si>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</si>
  <si>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</si>
  <si>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</si>
  <si>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</si>
  <si>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</si>
  <si>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</si>
  <si>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</si>
  <si>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</si>
  <si>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</si>
  <si>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</si>
  <si>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</si>
  <si>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</si>
  <si>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</si>
  <si>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</si>
  <si>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</si>
  <si>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</si>
  <si>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</si>
  <si>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</si>
  <si>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</si>
  <si>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</si>
  <si>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</si>
  <si>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</si>
  <si>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</si>
  <si>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</si>
  <si>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</si>
  <si>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</si>
  <si>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</si>
  <si>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</si>
  <si>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</si>
  <si>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</si>
  <si>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</si>
  <si>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</si>
  <si>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</si>
  <si>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</si>
  <si>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</si>
  <si>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</si>
  <si>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</si>
  <si>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</si>
  <si>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</si>
  <si>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</si>
  <si>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</si>
  <si>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</si>
  <si>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</si>
  <si>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</si>
  <si>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</si>
  <si>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</si>
  <si>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</si>
  <si>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</si>
  <si>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</si>
  <si>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</si>
  <si>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</si>
  <si>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</si>
  <si>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</si>
  <si>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</si>
  <si>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</si>
  <si>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</si>
  <si>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</si>
  <si>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</si>
  <si>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</si>
  <si>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</si>
  <si>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</si>
  <si>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</si>
  <si>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</si>
  <si>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</si>
  <si>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</si>
  <si>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</si>
  <si>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</si>
  <si>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</si>
  <si>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</si>
  <si>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</si>
  <si>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</si>
  <si>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</si>
  <si>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</si>
  <si>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</si>
  <si>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</si>
  <si>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</si>
  <si>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</si>
  <si>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</si>
  <si>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</si>
  <si>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</si>
  <si>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</si>
  <si>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</si>
  <si>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</si>
  <si>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</si>
  <si>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</si>
  <si>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</si>
  <si>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</si>
  <si>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</si>
  <si>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</si>
  <si>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</si>
  <si>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</si>
  <si>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</si>
  <si>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</si>
  <si>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</si>
  <si>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</si>
  <si>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</si>
  <si>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</si>
  <si>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</si>
  <si>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</si>
  <si>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</si>
  <si>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</si>
  <si>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</si>
  <si>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</si>
  <si>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</si>
  <si>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</si>
  <si>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</si>
  <si>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</si>
  <si>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</si>
  <si>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</si>
  <si>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</si>
  <si>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</si>
  <si>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</si>
  <si>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</si>
  <si>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</si>
  <si>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</si>
  <si>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</si>
  <si>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</si>
  <si>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</si>
  <si>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</si>
  <si>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</si>
  <si>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</si>
  <si>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</si>
  <si>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</si>
  <si>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</si>
  <si>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</si>
  <si>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</si>
  <si>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</si>
  <si>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</si>
  <si>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</si>
  <si>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</si>
  <si>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</si>
  <si>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</si>
  <si>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</si>
  <si>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</si>
  <si>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</si>
  <si>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</si>
  <si>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</si>
  <si>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</si>
  <si>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</si>
  <si>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</si>
  <si>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</si>
  <si>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</si>
  <si>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</si>
  <si>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</si>
  <si>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</si>
  <si>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</si>
  <si>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</si>
  <si>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</si>
  <si>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</si>
  <si>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</si>
  <si>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</si>
  <si>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</si>
  <si>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</si>
  <si>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</si>
  <si>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</si>
  <si>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</si>
  <si>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</si>
  <si>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</si>
  <si>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</si>
  <si>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</si>
  <si>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</si>
  <si>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</si>
  <si>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</si>
  <si>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</si>
  <si>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</si>
  <si>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</si>
  <si>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</si>
  <si>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</si>
  <si>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</si>
  <si>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</si>
  <si>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</si>
  <si>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</si>
  <si>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</si>
  <si>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</si>
  <si>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</si>
  <si>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</si>
  <si>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</si>
  <si>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</si>
  <si>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</si>
  <si>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</si>
  <si>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</si>
  <si>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</si>
  <si>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</si>
  <si>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</si>
  <si>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</si>
  <si>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</si>
  <si>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</si>
  <si>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</si>
  <si>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</si>
  <si>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</si>
  <si>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</si>
  <si>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</si>
  <si>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</si>
  <si>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</si>
  <si>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</si>
  <si>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</si>
  <si>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</si>
  <si>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</si>
  <si>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</si>
  <si>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</si>
  <si>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</si>
  <si>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</si>
  <si>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</si>
  <si>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</si>
  <si>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</si>
  <si>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</si>
  <si>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</si>
  <si>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</si>
  <si>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</si>
  <si>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</si>
  <si>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</si>
  <si>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</si>
  <si>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</si>
  <si>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</si>
  <si>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</si>
  <si>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</si>
  <si>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</si>
  <si>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</si>
  <si>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</si>
  <si>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</si>
  <si>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</si>
  <si>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</si>
  <si>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</si>
  <si>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</si>
  <si>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</si>
  <si>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</si>
  <si>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</si>
  <si>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</si>
  <si>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</si>
  <si>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</si>
  <si>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</si>
  <si>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</si>
  <si>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</si>
  <si>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</si>
  <si>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</si>
  <si>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</si>
  <si>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</si>
  <si>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</si>
  <si>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</si>
  <si>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</si>
  <si>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</si>
  <si>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</si>
  <si>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</si>
  <si>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</si>
  <si>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</si>
  <si>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</si>
  <si>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</si>
  <si>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</si>
  <si>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</si>
  <si>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</si>
  <si>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</si>
  <si>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</si>
  <si>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</si>
  <si>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</si>
  <si>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</si>
  <si>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</si>
  <si>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</si>
  <si>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</si>
  <si>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</si>
  <si>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</si>
  <si>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</si>
  <si>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</si>
  <si>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</si>
  <si>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</si>
  <si>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</si>
  <si>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</si>
  <si>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</si>
  <si>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</si>
  <si>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</si>
  <si>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</si>
  <si>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</si>
  <si>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</si>
  <si>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</si>
  <si>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</si>
  <si>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</si>
  <si>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</si>
  <si>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</si>
  <si>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</si>
  <si>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</si>
  <si>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</si>
  <si>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</si>
  <si>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</si>
  <si>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</si>
  <si>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</si>
  <si>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</si>
  <si>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</si>
  <si>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</si>
  <si>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</si>
  <si>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</si>
  <si>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</si>
  <si>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</si>
  <si>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</si>
  <si>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</si>
  <si>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</si>
  <si>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</si>
  <si>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</si>
  <si>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</si>
  <si>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</si>
  <si>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</si>
  <si>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</si>
  <si>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</si>
  <si>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</si>
  <si>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</si>
  <si>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</si>
  <si>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</si>
  <si>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</si>
  <si>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</si>
  <si>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</si>
  <si>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</si>
  <si>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</si>
  <si>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</si>
  <si>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</si>
  <si>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</si>
  <si>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</si>
  <si>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</si>
  <si>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</si>
  <si>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</si>
  <si>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</si>
  <si>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</si>
  <si>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</si>
  <si>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</si>
  <si>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</si>
  <si>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</si>
  <si>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</si>
  <si>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</si>
  <si>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</si>
  <si>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</si>
  <si>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</si>
  <si>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</si>
  <si>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</si>
  <si>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</si>
  <si>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</si>
  <si>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</si>
  <si>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</si>
  <si>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</si>
  <si>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</si>
  <si>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</si>
  <si>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</si>
  <si>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</si>
  <si>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</si>
  <si>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</si>
  <si>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</si>
  <si>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</si>
  <si>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</si>
  <si>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</si>
  <si>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</si>
  <si>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</si>
  <si>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</si>
  <si>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</si>
  <si>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</si>
  <si>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</si>
  <si>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</si>
  <si>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</si>
  <si>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</si>
  <si>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</si>
  <si>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</si>
  <si>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</si>
  <si>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</si>
  <si>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</si>
  <si>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</si>
  <si>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</si>
  <si>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</si>
  <si>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</si>
  <si>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</si>
  <si>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</si>
  <si>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</si>
  <si>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</si>
  <si>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</si>
  <si>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</si>
  <si>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</si>
  <si>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</si>
  <si>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</si>
  <si>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</si>
  <si>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</si>
  <si>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</si>
  <si>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</si>
  <si>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</si>
  <si>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</si>
  <si>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</si>
  <si>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</si>
  <si>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</si>
  <si>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</si>
  <si>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</si>
  <si>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</si>
  <si>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</si>
  <si>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</si>
  <si>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</si>
  <si>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</si>
  <si>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</si>
  <si>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</si>
  <si>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</si>
  <si>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</si>
  <si>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</si>
  <si>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</si>
  <si>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</si>
  <si>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</si>
  <si>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</si>
  <si>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</si>
  <si>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</si>
  <si>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</si>
  <si>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</si>
  <si>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</si>
  <si>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</si>
  <si>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</si>
  <si>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</si>
  <si>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</si>
  <si>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</si>
  <si>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</si>
  <si>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</si>
  <si>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</si>
  <si>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</si>
  <si>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</si>
  <si>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</si>
  <si>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</si>
  <si>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</si>
  <si>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</si>
  <si>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</si>
  <si>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</si>
  <si>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</si>
  <si>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</si>
  <si>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</si>
  <si>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</si>
  <si>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</si>
  <si>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</si>
  <si>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</si>
  <si>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</si>
  <si>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</si>
  <si>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</si>
  <si>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</si>
  <si>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</si>
  <si>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</si>
  <si>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</si>
  <si>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</si>
  <si>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</si>
  <si>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</si>
  <si>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</si>
  <si>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</si>
  <si>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</si>
  <si>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</si>
  <si>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</si>
  <si>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</si>
  <si>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</si>
  <si>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</si>
  <si>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</si>
  <si>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</si>
  <si>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</si>
  <si>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</si>
  <si>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</si>
  <si>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</si>
  <si>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</si>
  <si>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</si>
  <si>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</si>
  <si>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</si>
  <si>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</si>
  <si>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</si>
  <si>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</si>
  <si>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</si>
  <si>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</si>
  <si>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</si>
  <si>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</si>
  <si>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</si>
  <si>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</si>
  <si>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</si>
  <si>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</si>
  <si>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</si>
  <si>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</si>
  <si>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</si>
  <si>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</si>
  <si>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</si>
  <si>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</si>
  <si>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</si>
  <si>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</si>
  <si>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</si>
  <si>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</si>
  <si>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</si>
  <si>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</si>
  <si>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</si>
  <si>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</si>
  <si>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</si>
  <si>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</si>
  <si>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</si>
  <si>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</si>
  <si>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</si>
  <si>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</si>
  <si>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</si>
  <si>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</si>
  <si>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</si>
  <si>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</si>
  <si>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</si>
  <si>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</si>
  <si>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</si>
  <si>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</si>
  <si>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</si>
  <si>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</si>
  <si>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</si>
  <si>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</si>
  <si>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</si>
  <si>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</si>
  <si>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</si>
  <si>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</si>
  <si>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</si>
  <si>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</si>
  <si>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</si>
  <si>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</si>
  <si>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</si>
  <si>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</si>
  <si>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</si>
  <si>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</si>
  <si>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</si>
  <si>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</si>
  <si>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</si>
  <si>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</si>
  <si>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</si>
  <si>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</si>
  <si>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</si>
  <si>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</si>
  <si>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</si>
  <si>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</si>
  <si>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</si>
  <si>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</si>
  <si>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</si>
  <si>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</si>
  <si>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</si>
  <si>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</si>
  <si>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</si>
  <si>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</si>
  <si>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</si>
  <si>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</si>
  <si>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</si>
  <si>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</si>
  <si>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</si>
  <si>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</si>
  <si>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</si>
  <si>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</si>
  <si>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</si>
  <si>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</si>
  <si>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</si>
  <si>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</si>
  <si>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</si>
  <si>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</si>
  <si>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</si>
  <si>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</si>
  <si>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</si>
  <si>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</si>
  <si>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</si>
  <si>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</si>
  <si>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</si>
  <si>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</si>
  <si>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</si>
  <si>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</si>
  <si>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</si>
  <si>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</si>
  <si>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</si>
  <si>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</si>
  <si>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</si>
  <si>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</si>
  <si>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</si>
  <si>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</si>
  <si>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</si>
  <si>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</si>
  <si>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</si>
  <si>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</si>
  <si>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</si>
  <si>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</si>
  <si>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</si>
  <si>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</si>
  <si>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</si>
  <si>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</si>
  <si>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</si>
  <si>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</si>
  <si>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</si>
  <si>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</si>
  <si>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</si>
  <si>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</si>
  <si>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</si>
  <si>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</si>
  <si>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</si>
  <si>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</si>
  <si>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</si>
  <si>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</si>
  <si>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</si>
  <si>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</si>
  <si>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</si>
  <si>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</si>
  <si>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</si>
  <si>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</si>
  <si>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</si>
  <si>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</si>
  <si>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</si>
  <si>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</si>
  <si>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</si>
  <si>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</si>
  <si>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</si>
  <si>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</si>
  <si>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</si>
  <si>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</si>
  <si>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</si>
  <si>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</si>
  <si>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</si>
  <si>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</si>
  <si>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</si>
  <si>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</si>
  <si>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</si>
  <si>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</si>
  <si>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</si>
  <si>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</si>
  <si>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</si>
  <si>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</si>
  <si>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</si>
  <si>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</si>
  <si>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</si>
  <si>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</si>
  <si>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</si>
  <si>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</si>
  <si>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</si>
  <si>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</si>
  <si>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</si>
  <si>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</si>
  <si>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</si>
  <si>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</si>
  <si>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</si>
  <si>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</si>
  <si>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</si>
  <si>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</si>
  <si>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</si>
  <si>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</si>
  <si>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</si>
  <si>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</si>
  <si>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</si>
  <si>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</si>
  <si>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</si>
  <si>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</si>
  <si>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</si>
  <si>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</si>
  <si>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</si>
  <si>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</si>
  <si>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</si>
  <si>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</si>
  <si>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</si>
  <si>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</si>
  <si>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</si>
  <si>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</si>
  <si>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</si>
  <si>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</si>
  <si>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</si>
  <si>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</si>
  <si>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</si>
  <si>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</si>
  <si>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</si>
  <si>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</si>
  <si>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</si>
  <si>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</si>
  <si>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</si>
  <si>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</si>
  <si>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</si>
  <si>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</si>
  <si>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</si>
  <si>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</si>
  <si>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</si>
  <si>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</si>
  <si>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</si>
  <si>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</si>
  <si>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</si>
  <si>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</si>
  <si>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</si>
  <si>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</si>
  <si>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</si>
  <si>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</si>
  <si>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</si>
  <si>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</si>
  <si>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</si>
  <si>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</si>
  <si>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</si>
  <si>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</si>
  <si>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</si>
  <si>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</si>
  <si>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</si>
  <si>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</si>
  <si>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</si>
  <si>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</si>
  <si>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</si>
  <si>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</si>
  <si>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</si>
  <si>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</si>
  <si>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</si>
  <si>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</si>
  <si>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</si>
  <si>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</si>
  <si>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</si>
  <si>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</si>
  <si>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</si>
  <si>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</si>
  <si>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</si>
  <si>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</si>
  <si>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</si>
  <si>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</si>
  <si>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</si>
  <si>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</si>
  <si>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</si>
  <si>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</si>
  <si>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</si>
  <si>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</si>
  <si>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</si>
  <si>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</si>
  <si>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</si>
  <si>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</si>
  <si>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</si>
  <si>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</si>
  <si>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</si>
  <si>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</si>
  <si>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</si>
  <si>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</si>
  <si>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</si>
  <si>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</si>
  <si>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</si>
  <si>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</si>
  <si>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</si>
  <si>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</si>
  <si>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</si>
  <si>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</si>
  <si>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</si>
  <si>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</si>
  <si>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</si>
  <si>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</si>
  <si>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</si>
  <si>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</si>
  <si>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</si>
  <si>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</si>
  <si>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</si>
  <si>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</si>
  <si>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</si>
  <si>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</si>
  <si>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</si>
  <si>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</si>
  <si>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</si>
  <si>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</si>
  <si>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</si>
  <si>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</si>
  <si>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</si>
  <si>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</si>
  <si>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</si>
  <si>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</si>
  <si>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</si>
  <si>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</si>
  <si>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</si>
  <si>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</si>
  <si>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</si>
  <si>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</si>
  <si>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</si>
  <si>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</si>
  <si>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</si>
  <si>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</si>
  <si>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</si>
  <si>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</si>
  <si>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</si>
  <si>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</si>
  <si>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</si>
  <si>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</si>
  <si>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</si>
  <si>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</si>
  <si>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</si>
  <si>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</si>
  <si>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</si>
  <si>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</si>
  <si>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</si>
  <si>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</si>
  <si>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</si>
  <si>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</si>
  <si>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</si>
  <si>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</si>
  <si>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</si>
  <si>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</si>
  <si>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</si>
  <si>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</si>
  <si>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</si>
  <si>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</si>
  <si>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</si>
  <si>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</si>
  <si>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</si>
  <si>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</si>
  <si>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</si>
  <si>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</si>
  <si>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</si>
  <si>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</si>
  <si>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</si>
  <si>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</si>
  <si>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</si>
  <si>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</si>
  <si>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</si>
  <si>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</si>
  <si>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</si>
  <si>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</si>
  <si>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</si>
  <si>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</si>
  <si>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</si>
  <si>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</si>
  <si>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</si>
  <si>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</si>
  <si>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</si>
  <si>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</si>
  <si>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</si>
  <si>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</si>
  <si>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</si>
  <si>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</si>
  <si>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</si>
  <si>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</si>
  <si>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</si>
  <si>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</si>
  <si>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</si>
  <si>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</si>
  <si>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</si>
  <si>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</si>
  <si>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</si>
  <si>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</si>
  <si>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</si>
  <si>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</si>
  <si>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</si>
  <si>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</si>
  <si>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</si>
  <si>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</si>
  <si>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</si>
  <si>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</si>
  <si>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</si>
  <si>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</si>
  <si>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</si>
  <si>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</si>
  <si>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</si>
  <si>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</si>
  <si>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</si>
  <si>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</si>
  <si>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</si>
  <si>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</si>
  <si>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</si>
  <si>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</si>
  <si>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</si>
  <si>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</si>
  <si>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</si>
  <si>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</si>
  <si>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</si>
  <si>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</si>
  <si>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</si>
  <si>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</si>
  <si>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</si>
  <si>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</si>
  <si>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</si>
  <si>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</si>
  <si>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</si>
  <si>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</si>
  <si>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</si>
  <si>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</si>
  <si>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</si>
  <si>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</si>
  <si>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</si>
  <si>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</si>
  <si>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</si>
  <si>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</si>
  <si>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</si>
  <si>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</si>
  <si>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</si>
  <si>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</si>
  <si>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</si>
  <si>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</si>
  <si>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</si>
  <si>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</si>
  <si>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</si>
  <si>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</si>
  <si>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</si>
  <si>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</si>
  <si>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</si>
  <si>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</si>
  <si>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</si>
  <si>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</si>
  <si>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</si>
  <si>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</si>
  <si>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</si>
  <si>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</si>
  <si>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</si>
  <si>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</si>
  <si>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</si>
  <si>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</si>
  <si>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</si>
  <si>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</si>
  <si>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</si>
  <si>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</si>
  <si>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</si>
  <si>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</si>
  <si>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</si>
  <si>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</si>
  <si>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</si>
  <si>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</si>
  <si>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</si>
  <si>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</si>
  <si>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</si>
  <si>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</si>
  <si>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</si>
  <si>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</si>
  <si>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</si>
  <si>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</si>
  <si>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</si>
  <si>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</si>
  <si>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</si>
  <si>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</si>
  <si>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</si>
  <si>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</si>
  <si>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</si>
  <si>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</si>
  <si>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</si>
  <si>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</si>
  <si>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</si>
  <si>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</si>
  <si>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</si>
  <si>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</si>
  <si>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</si>
  <si>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</si>
  <si>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</si>
  <si>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</si>
  <si>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</si>
  <si>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</si>
  <si>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</si>
  <si>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</si>
  <si>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</si>
  <si>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</si>
  <si>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</si>
  <si>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</si>
  <si>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</si>
  <si>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</si>
  <si>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</si>
  <si>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</si>
  <si>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</si>
  <si>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</si>
  <si>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</si>
  <si>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</si>
  <si>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</si>
  <si>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</si>
  <si>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</si>
  <si>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</si>
  <si>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</si>
  <si>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</si>
  <si>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</si>
  <si>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</si>
  <si>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</si>
  <si>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</si>
  <si>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</si>
  <si>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</si>
  <si>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</si>
  <si>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</si>
  <si>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</si>
  <si>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</si>
  <si>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</si>
  <si>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</si>
  <si>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</si>
  <si>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</si>
  <si>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</si>
  <si>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</si>
  <si>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</si>
  <si>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</si>
  <si>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</si>
  <si>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</si>
  <si>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</si>
  <si>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</si>
  <si>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</si>
  <si>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</si>
  <si>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</si>
  <si>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</si>
  <si>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</si>
  <si>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</si>
  <si>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</si>
  <si>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</si>
  <si>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</si>
  <si>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</si>
  <si>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</si>
  <si>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</si>
  <si>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</si>
  <si>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</si>
  <si>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</si>
  <si>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</si>
  <si>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</si>
  <si>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</si>
  <si>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</si>
  <si>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</si>
  <si>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</si>
  <si>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</si>
  <si>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</si>
  <si>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</si>
  <si>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</si>
  <si>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</si>
  <si>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</si>
  <si>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</si>
  <si>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</si>
  <si>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</si>
  <si>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</si>
  <si>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</si>
  <si>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</si>
  <si>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</si>
  <si>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</si>
  <si>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</si>
  <si>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</si>
  <si>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</si>
  <si>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</si>
  <si>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</si>
  <si>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</si>
  <si>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</si>
  <si>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</si>
  <si>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</si>
  <si>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</si>
  <si>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</si>
  <si>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</si>
  <si>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</si>
  <si>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</si>
  <si>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</si>
  <si>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</si>
  <si>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</si>
  <si>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</si>
  <si>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</si>
  <si>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</si>
  <si>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</si>
  <si>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</si>
  <si>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</si>
  <si>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</si>
  <si>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</si>
  <si>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</si>
  <si>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</si>
  <si>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</si>
  <si>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</si>
  <si>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</si>
  <si>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</si>
  <si>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</si>
  <si>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</si>
  <si>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</si>
  <si>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</si>
  <si>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</si>
  <si>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</si>
  <si>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</si>
  <si>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</si>
  <si>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</si>
  <si>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</si>
  <si>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</si>
  <si>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</si>
  <si>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</si>
  <si>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</si>
  <si>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</si>
  <si>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</si>
  <si>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</si>
  <si>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</si>
  <si>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</si>
  <si>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</si>
  <si>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</si>
  <si>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</si>
  <si>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</si>
  <si>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</si>
  <si>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</si>
  <si>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</si>
  <si>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</si>
  <si>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</si>
  <si>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</si>
  <si>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</si>
  <si>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</si>
  <si>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</si>
  <si>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</si>
  <si>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</si>
  <si>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</si>
  <si>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</si>
  <si>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</si>
  <si>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</si>
  <si>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</si>
  <si>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</si>
  <si>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</si>
  <si>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</si>
  <si>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</si>
  <si>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</si>
  <si>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</si>
  <si>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</si>
  <si>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</si>
  <si>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</si>
  <si>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</si>
  <si>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</si>
  <si>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</si>
  <si>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</si>
  <si>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</si>
  <si>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</si>
  <si>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</si>
  <si>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</si>
  <si>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</si>
  <si>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</si>
  <si>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</si>
  <si>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</si>
  <si>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</si>
  <si>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</si>
  <si>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</si>
  <si>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</si>
  <si>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</si>
  <si>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</si>
  <si>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</si>
  <si>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</si>
  <si>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</si>
  <si>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</si>
  <si>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</si>
  <si>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</si>
  <si>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</si>
  <si>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</si>
  <si>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</si>
  <si>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</si>
  <si>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</si>
  <si>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</si>
  <si>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</si>
  <si>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</si>
  <si>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</si>
  <si>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</si>
  <si>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</si>
  <si>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</si>
  <si>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</si>
  <si>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</si>
  <si>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</si>
  <si>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</si>
  <si>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</si>
  <si>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</si>
  <si>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</si>
  <si>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</si>
  <si>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</si>
  <si>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</si>
  <si>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</si>
  <si>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</si>
  <si>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</si>
  <si>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</si>
  <si>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</si>
  <si>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</si>
  <si>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</si>
  <si>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</si>
  <si>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</si>
  <si>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</si>
  <si>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</si>
  <si>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</si>
  <si>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</si>
  <si>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</si>
  <si>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</si>
  <si>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</si>
  <si>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</si>
  <si>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</si>
  <si>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</si>
  <si>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</si>
  <si>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</si>
  <si>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</si>
  <si>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</si>
  <si>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</si>
  <si>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</si>
  <si>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</si>
  <si>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</si>
  <si>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</si>
  <si>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</si>
  <si>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</si>
  <si>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</si>
  <si>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</si>
  <si>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</si>
  <si>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</si>
  <si>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</si>
  <si>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</si>
  <si>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</si>
  <si>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</si>
  <si>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</si>
  <si>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</si>
  <si>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</si>
  <si>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</si>
  <si>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</si>
  <si>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</si>
  <si>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</si>
  <si>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</si>
  <si>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</si>
  <si>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</si>
  <si>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</si>
  <si>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</si>
  <si>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</si>
  <si>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</si>
  <si>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</si>
  <si>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</si>
  <si>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</si>
  <si>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</si>
  <si>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</si>
  <si>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</si>
  <si>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</si>
  <si>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</si>
  <si>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</si>
  <si>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</si>
  <si>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</si>
  <si>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</si>
  <si>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</si>
  <si>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</si>
  <si>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</si>
  <si>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</si>
  <si>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</si>
  <si>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</si>
  <si>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</si>
  <si>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</si>
  <si>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</si>
  <si>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</si>
  <si>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</si>
  <si>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</si>
  <si>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</si>
  <si>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</si>
  <si>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</si>
  <si>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</si>
  <si>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</si>
  <si>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</si>
  <si>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</si>
  <si>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</si>
  <si>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</si>
  <si>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</si>
  <si>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</si>
  <si>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</si>
  <si>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</si>
  <si>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</si>
  <si>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</si>
  <si>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</si>
  <si>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</si>
  <si>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</si>
  <si>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</si>
  <si>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</si>
  <si>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</si>
  <si>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</si>
  <si>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</si>
  <si>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</si>
  <si>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</si>
  <si>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</si>
  <si>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</si>
  <si>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</si>
  <si>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</si>
  <si>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</si>
  <si>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</si>
  <si>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</si>
  <si>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</si>
  <si>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</si>
  <si>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</si>
  <si>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</si>
  <si>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</si>
  <si>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</si>
  <si>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</si>
  <si>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</si>
  <si>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</si>
  <si>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</si>
  <si>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</si>
  <si>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</si>
  <si>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</si>
  <si>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</si>
  <si>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</si>
  <si>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</si>
  <si>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</si>
  <si>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</si>
  <si>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</si>
  <si>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</si>
  <si>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</si>
  <si>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</si>
  <si>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</si>
  <si>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</si>
  <si>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</si>
  <si>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</si>
  <si>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</si>
  <si>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</si>
  <si>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</si>
  <si>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</si>
  <si>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</si>
  <si>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</si>
  <si>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</si>
  <si>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</si>
  <si>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</si>
  <si>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</si>
  <si>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</si>
  <si>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</si>
  <si>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</si>
  <si>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</si>
  <si>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</si>
  <si>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</si>
  <si>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</si>
  <si>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</si>
  <si>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</si>
  <si>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</si>
  <si>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</si>
  <si>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</si>
  <si>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</si>
  <si>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</si>
  <si>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</si>
  <si>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</si>
  <si>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</si>
  <si>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</si>
  <si>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</si>
  <si>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</si>
  <si>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</si>
  <si>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</si>
  <si>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</si>
  <si>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</si>
  <si>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</si>
  <si>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</si>
  <si>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</si>
  <si>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</si>
  <si>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</si>
  <si>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</si>
  <si>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</si>
  <si>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</si>
  <si>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</si>
  <si>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</si>
  <si>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</si>
  <si>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</si>
  <si>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</si>
  <si>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</si>
  <si>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</si>
  <si>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</si>
  <si>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</si>
  <si>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</si>
  <si>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</si>
  <si>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</si>
  <si>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</si>
  <si>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</si>
  <si>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</si>
  <si>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</si>
  <si>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</si>
  <si>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</si>
  <si>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</si>
  <si>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</si>
  <si>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</si>
  <si>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</si>
  <si>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</si>
  <si>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</si>
  <si>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</si>
  <si>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</si>
  <si>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</si>
  <si>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</si>
  <si>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</si>
  <si>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</si>
  <si>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</si>
  <si>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</si>
  <si>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</si>
  <si>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</si>
  <si>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</si>
  <si>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</si>
  <si>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</si>
  <si>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</si>
  <si>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</si>
  <si>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</si>
  <si>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</si>
  <si>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</si>
  <si>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</si>
  <si>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</si>
  <si>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</si>
  <si>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</si>
  <si>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</si>
  <si>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</si>
  <si>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</si>
  <si>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</si>
  <si>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</si>
  <si>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</si>
  <si>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</si>
  <si>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</si>
  <si>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</si>
  <si>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</si>
  <si>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</si>
  <si>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</si>
  <si>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</si>
  <si>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</si>
  <si>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</si>
  <si>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</si>
  <si>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</si>
  <si>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</si>
  <si>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</si>
  <si>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</si>
  <si>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</si>
  <si>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</si>
  <si>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</si>
  <si>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</si>
  <si>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</si>
  <si>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</si>
  <si>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</si>
  <si>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</si>
  <si>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</si>
  <si>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</si>
  <si>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</si>
  <si>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</si>
  <si>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</si>
  <si>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</si>
  <si>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</si>
  <si>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</si>
  <si>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</si>
  <si>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</si>
  <si>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</si>
  <si>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</si>
  <si>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</si>
  <si>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</si>
  <si>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</si>
  <si>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</si>
  <si>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</si>
  <si>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</si>
  <si>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</si>
  <si>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</si>
  <si>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</si>
  <si>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</si>
  <si>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</si>
  <si>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</si>
  <si>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</si>
  <si>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</si>
  <si>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</si>
  <si>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</si>
  <si>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</si>
  <si>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</si>
  <si>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</si>
  <si>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</si>
  <si>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</si>
  <si>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</si>
  <si>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</si>
  <si>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</si>
  <si>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</si>
  <si>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</si>
  <si>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</si>
  <si>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</si>
  <si>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</si>
  <si>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</si>
  <si>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</si>
  <si>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</si>
  <si>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</si>
  <si>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</si>
  <si>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</si>
  <si>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</si>
  <si>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</si>
  <si>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</si>
  <si>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</si>
  <si>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</si>
  <si>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</si>
  <si>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</si>
  <si>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</si>
  <si>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</si>
  <si>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</si>
  <si>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</si>
  <si>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</si>
  <si>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</si>
  <si>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</si>
  <si>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</si>
  <si>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</si>
  <si>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</si>
  <si>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</si>
  <si>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</si>
  <si>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</si>
  <si>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</si>
  <si>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</si>
  <si>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</si>
  <si>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</si>
  <si>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</si>
  <si>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</si>
  <si>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</si>
  <si>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</si>
  <si>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</si>
  <si>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</si>
  <si>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</si>
  <si>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</si>
  <si>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</si>
  <si>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</si>
  <si>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</si>
  <si>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</si>
  <si>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</si>
  <si>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</si>
  <si>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</si>
  <si>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</si>
  <si>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</si>
  <si>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</si>
  <si>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</si>
  <si>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</si>
  <si>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</si>
  <si>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</si>
  <si>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</si>
  <si>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</si>
  <si>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</si>
  <si>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</si>
  <si>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</si>
  <si>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</si>
  <si>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</si>
  <si>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</si>
  <si>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</si>
  <si>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</si>
  <si>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</si>
  <si>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</si>
  <si>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</si>
  <si>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</si>
  <si>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</si>
  <si>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</si>
  <si>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</si>
  <si>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</si>
  <si>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</si>
  <si>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</si>
  <si>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</si>
  <si>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</si>
  <si>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</si>
  <si>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</si>
  <si>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</si>
  <si>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</si>
  <si>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</si>
  <si>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</si>
  <si>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</si>
  <si>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</si>
  <si>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</si>
  <si>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</si>
  <si>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</si>
  <si>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</si>
  <si>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</si>
  <si>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</si>
  <si>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</si>
  <si>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</si>
  <si>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</si>
  <si>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</si>
  <si>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</si>
  <si>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</si>
  <si>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</si>
  <si>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</si>
  <si>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</si>
  <si>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</si>
  <si>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</si>
  <si>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</si>
  <si>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</si>
  <si>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</si>
  <si>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</si>
  <si>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</si>
  <si>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</si>
  <si>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</si>
  <si>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</si>
  <si>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</si>
  <si>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</si>
  <si>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</si>
  <si>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</si>
  <si>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</si>
  <si>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</si>
  <si>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</si>
  <si>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</si>
  <si>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</si>
  <si>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</si>
  <si>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</si>
  <si>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</si>
  <si>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</si>
  <si>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</si>
  <si>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</si>
  <si>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</si>
  <si>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</si>
  <si>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</si>
  <si>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</si>
  <si>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</si>
  <si>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</si>
  <si>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</si>
  <si>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</si>
  <si>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</si>
  <si>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</si>
  <si>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</si>
  <si>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</si>
  <si>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</si>
  <si>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</si>
  <si>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</si>
  <si>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</si>
  <si>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</si>
  <si>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</si>
  <si>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</si>
  <si>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</si>
  <si>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</si>
  <si>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</si>
  <si>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</si>
  <si>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</si>
  <si>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</si>
  <si>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</si>
  <si>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</si>
  <si>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</si>
  <si>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</si>
  <si>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</si>
  <si>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</si>
  <si>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</si>
  <si>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</si>
  <si>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</si>
  <si>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</si>
  <si>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</si>
  <si>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</si>
  <si>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</si>
  <si>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</si>
  <si>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</si>
  <si>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</si>
  <si>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</si>
  <si>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</si>
  <si>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</si>
  <si>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</si>
  <si>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</si>
  <si>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</si>
  <si>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</si>
  <si>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</si>
  <si>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</si>
  <si>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</si>
  <si>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</si>
  <si>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</si>
  <si>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</si>
  <si>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</si>
  <si>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</si>
  <si>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</si>
  <si>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</si>
  <si>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</si>
  <si>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</si>
  <si>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</si>
  <si>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</si>
  <si>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</si>
  <si>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</si>
  <si>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</si>
  <si>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</si>
  <si>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</si>
  <si>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</si>
  <si>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</si>
  <si>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</si>
  <si>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</si>
  <si>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</si>
  <si>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</si>
  <si>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</si>
  <si>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</si>
  <si>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</si>
  <si>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</si>
  <si>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</si>
  <si>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</si>
  <si>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</si>
  <si>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</si>
  <si>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</si>
  <si>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</si>
  <si>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</si>
  <si>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</si>
  <si>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</si>
  <si>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</si>
  <si>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</si>
  <si>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</si>
  <si>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</si>
  <si>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</si>
  <si>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</si>
  <si>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</si>
  <si>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</si>
  <si>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</si>
  <si>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</si>
  <si>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</si>
  <si>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</si>
  <si>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</si>
  <si>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</si>
  <si>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</si>
  <si>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</si>
  <si>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</si>
  <si>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</si>
  <si>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</si>
  <si>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</si>
  <si>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</si>
  <si>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</si>
  <si>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</si>
  <si>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</si>
  <si>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</si>
  <si>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</si>
  <si>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</si>
  <si>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</si>
  <si>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</si>
  <si>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</si>
  <si>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</si>
  <si>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</si>
  <si>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</si>
  <si>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</si>
  <si>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</si>
  <si>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</si>
  <si>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</si>
  <si>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</si>
  <si>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</si>
  <si>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</si>
  <si>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</si>
  <si>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</si>
  <si>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</si>
  <si>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</si>
  <si>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</si>
  <si>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</si>
  <si>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</si>
  <si>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</si>
  <si>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</si>
  <si>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</si>
  <si>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</si>
  <si>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</si>
  <si>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</si>
  <si>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</si>
  <si>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</si>
  <si>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</si>
  <si>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</si>
  <si>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</si>
  <si>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</si>
  <si>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</si>
  <si>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</si>
  <si>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</si>
  <si>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</si>
  <si>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</si>
  <si>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</si>
  <si>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</si>
  <si>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</si>
  <si>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</si>
  <si>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</si>
  <si>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</si>
  <si>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</si>
  <si>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</si>
  <si>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</si>
  <si>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</si>
  <si>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</si>
  <si>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</si>
  <si>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</si>
  <si>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</si>
  <si>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</si>
  <si>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</si>
  <si>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</si>
  <si>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</si>
  <si>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</si>
  <si>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</si>
  <si>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</si>
  <si>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</si>
  <si>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</si>
  <si>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</si>
  <si>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</si>
  <si>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</si>
  <si>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</si>
  <si>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</si>
  <si>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</si>
  <si>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</si>
  <si>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</si>
  <si>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</si>
  <si>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</si>
  <si>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</si>
  <si>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</si>
  <si>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</si>
  <si>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</si>
  <si>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</si>
  <si>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</si>
  <si>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</si>
  <si>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</si>
  <si>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</si>
  <si>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</si>
  <si>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</si>
  <si>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</si>
  <si>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</si>
  <si>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</si>
  <si>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</si>
  <si>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</si>
  <si>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</si>
  <si>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</si>
  <si>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</si>
  <si>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</si>
  <si>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</si>
  <si>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</si>
  <si>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</si>
  <si>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</si>
  <si>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</si>
  <si>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</si>
  <si>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</si>
  <si>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</si>
  <si>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</si>
  <si>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</si>
  <si>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</si>
  <si>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</si>
  <si>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</si>
  <si>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</si>
  <si>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</si>
  <si>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</si>
  <si>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</si>
  <si>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</si>
  <si>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</si>
  <si>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</si>
  <si>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</si>
  <si>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</si>
  <si>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</si>
  <si>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</si>
  <si>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</si>
  <si>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</si>
  <si>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</si>
  <si>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</si>
  <si>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</si>
  <si>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</si>
  <si>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</si>
  <si>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</si>
  <si>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</si>
  <si>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</si>
  <si>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</si>
  <si>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</si>
  <si>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</si>
  <si>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</si>
  <si>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</si>
  <si>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</si>
  <si>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</si>
  <si>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</si>
  <si>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</si>
  <si>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</si>
  <si>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</si>
  <si>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</si>
  <si>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</si>
  <si>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</si>
  <si>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</si>
  <si>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</si>
  <si>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</si>
  <si>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</si>
  <si>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</si>
  <si>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</si>
  <si>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</si>
  <si>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</si>
  <si>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</si>
  <si>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</si>
  <si>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</si>
  <si>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</si>
  <si>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</si>
  <si>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</si>
  <si>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</si>
  <si>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</si>
  <si>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</si>
  <si>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</si>
  <si>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</si>
  <si>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</si>
  <si>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</si>
  <si>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</si>
  <si>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</si>
  <si>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</si>
  <si>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</si>
  <si>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</si>
  <si>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</si>
  <si>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</si>
  <si>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</si>
  <si>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</si>
  <si>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</si>
  <si>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</si>
  <si>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</si>
  <si>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</si>
  <si>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</si>
  <si>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</si>
  <si>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</si>
  <si>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</si>
  <si>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</si>
  <si>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</si>
  <si>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</si>
  <si>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</si>
  <si>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</si>
  <si>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</si>
  <si>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</si>
  <si>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</si>
  <si>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</si>
  <si>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</si>
  <si>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</si>
  <si>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</si>
  <si>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</si>
  <si>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</si>
  <si>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</si>
  <si>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</si>
  <si>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</si>
  <si>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</si>
  <si>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</si>
  <si>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</si>
  <si>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</si>
  <si>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</si>
  <si>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</si>
  <si>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</si>
  <si>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</si>
  <si>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</si>
  <si>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</si>
  <si>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</si>
  <si>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</si>
  <si>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</si>
  <si>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</si>
  <si>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</si>
  <si>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</si>
  <si>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</si>
  <si>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</si>
  <si>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</si>
  <si>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</si>
  <si>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</si>
  <si>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</si>
  <si>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</si>
  <si>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</si>
  <si>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</si>
  <si>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</si>
  <si>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</si>
  <si>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</si>
  <si>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</si>
  <si>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</si>
  <si>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</si>
  <si>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</si>
  <si>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</si>
  <si>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</si>
  <si>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</si>
  <si>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</si>
  <si>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</si>
  <si>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</si>
  <si>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</si>
  <si>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</si>
  <si>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</si>
  <si>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</si>
  <si>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</si>
  <si>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</si>
  <si>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</si>
  <si>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</si>
  <si>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</si>
  <si>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</si>
  <si>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</si>
  <si>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</si>
  <si>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</si>
  <si>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</si>
  <si>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</si>
  <si>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</si>
  <si>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</si>
  <si>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</si>
  <si>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</si>
  <si>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</si>
  <si>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</si>
  <si>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</si>
  <si>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</si>
  <si>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</si>
  <si>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</si>
  <si>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</si>
  <si>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</si>
  <si>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</si>
  <si>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</si>
  <si>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</si>
  <si>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</si>
  <si>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</si>
  <si>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</si>
  <si>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</si>
  <si>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</si>
  <si>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</si>
  <si>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</si>
  <si>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</si>
  <si>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</si>
  <si>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</si>
  <si>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</si>
  <si>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</si>
  <si>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</si>
  <si>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</si>
  <si>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</si>
  <si>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</si>
  <si>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</si>
  <si>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</si>
  <si>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</si>
  <si>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</si>
  <si>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</si>
  <si>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</si>
  <si>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</si>
  <si>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</si>
  <si>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</si>
  <si>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</si>
  <si>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</si>
  <si>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</si>
  <si>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</si>
  <si>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</si>
  <si>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</si>
  <si>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</si>
  <si>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</si>
  <si>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</si>
  <si>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</si>
  <si>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</si>
  <si>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</si>
  <si>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</si>
  <si>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</si>
  <si>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</si>
  <si>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</si>
  <si>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</si>
  <si>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</si>
  <si>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</si>
  <si>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</si>
  <si>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</si>
  <si>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</si>
  <si>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</si>
  <si>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</si>
  <si>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</si>
  <si>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</si>
  <si>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</si>
  <si>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</si>
  <si>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</si>
  <si>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</si>
  <si>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</si>
  <si>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</si>
  <si>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</si>
  <si>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</si>
  <si>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</si>
  <si>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</si>
  <si>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</si>
  <si>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</si>
  <si>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</si>
  <si>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</si>
  <si>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</si>
  <si>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</si>
  <si>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</si>
  <si>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</si>
  <si>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</si>
  <si>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</si>
  <si>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</si>
  <si>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</si>
  <si>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</si>
  <si>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</si>
  <si>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</si>
  <si>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</si>
  <si>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</si>
  <si>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</si>
  <si>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</si>
  <si>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</si>
  <si>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</si>
  <si>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</si>
  <si>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</si>
  <si>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</si>
  <si>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</si>
  <si>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</si>
  <si>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</si>
  <si>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</si>
  <si>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</si>
  <si>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</si>
  <si>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</si>
  <si>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</si>
  <si>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</si>
  <si>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</si>
  <si>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</si>
  <si>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</si>
  <si>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</si>
  <si>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</si>
  <si>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</si>
  <si>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</si>
  <si>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</si>
  <si>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</si>
  <si>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</si>
  <si>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</si>
  <si>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</si>
  <si>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</si>
  <si>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</si>
  <si>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</si>
  <si>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</si>
  <si>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</si>
  <si>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</si>
  <si>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</si>
  <si>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</si>
  <si>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</si>
  <si>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</si>
  <si>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</si>
  <si>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</si>
  <si>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</si>
  <si>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</si>
  <si>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</si>
  <si>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</si>
  <si>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</si>
  <si>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</si>
  <si>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</si>
  <si>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</si>
  <si>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</si>
  <si>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</si>
  <si>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</si>
  <si>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</si>
  <si>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</si>
  <si>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</si>
  <si>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</si>
  <si>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</si>
  <si>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</si>
  <si>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</si>
  <si>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</si>
  <si>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</si>
  <si>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</si>
  <si>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</si>
  <si>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</si>
  <si>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</si>
  <si>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</si>
  <si>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</si>
  <si>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</si>
  <si>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</si>
  <si>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</si>
  <si>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</si>
  <si>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</si>
  <si>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</si>
  <si>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</si>
  <si>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</si>
  <si>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</si>
  <si>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</si>
  <si>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</si>
  <si>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</si>
  <si>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</si>
  <si>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</si>
  <si>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</si>
  <si>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</si>
  <si>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</si>
  <si>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</si>
  <si>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</si>
  <si>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</si>
  <si>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</si>
  <si>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</si>
  <si>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</si>
  <si>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</si>
  <si>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</si>
  <si>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</si>
  <si>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</si>
  <si>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</si>
  <si>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</si>
  <si>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</si>
  <si>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</si>
  <si>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</si>
  <si>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</si>
  <si>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</si>
  <si>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</si>
  <si>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</si>
  <si>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</si>
  <si>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</si>
  <si>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</si>
  <si>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</si>
  <si>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</si>
  <si>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</si>
  <si>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</si>
  <si>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</si>
  <si>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</si>
  <si>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</si>
  <si>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</si>
  <si>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</si>
  <si>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</si>
  <si>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</si>
  <si>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</si>
  <si>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</si>
  <si>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</si>
  <si>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</si>
  <si>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</si>
  <si>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</si>
  <si>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</si>
  <si>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</si>
  <si>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</si>
  <si>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</si>
  <si>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</si>
  <si>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</si>
  <si>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</si>
  <si>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</si>
  <si>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</si>
  <si>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</si>
  <si>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</si>
  <si>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</si>
  <si>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</si>
  <si>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</si>
  <si>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</si>
  <si>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</si>
  <si>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</si>
  <si>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</si>
  <si>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</si>
  <si>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</si>
  <si>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</si>
  <si>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</si>
  <si>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</si>
  <si>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</si>
  <si>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</si>
  <si>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</si>
  <si>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</si>
  <si>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</si>
  <si>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</si>
  <si>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</si>
  <si>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</si>
  <si>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</si>
  <si>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</si>
  <si>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</si>
  <si>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</si>
  <si>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</si>
  <si>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</si>
  <si>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</si>
  <si>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</si>
  <si>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</si>
  <si>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</si>
  <si>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</si>
  <si>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</si>
  <si>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</si>
  <si>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</si>
  <si>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</si>
  <si>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</si>
  <si>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</si>
  <si>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</si>
  <si>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</si>
  <si>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</si>
  <si>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</si>
  <si>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</si>
  <si>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</si>
  <si>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</si>
  <si>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</si>
  <si>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</si>
  <si>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</si>
  <si>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</si>
  <si>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</si>
  <si>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</si>
  <si>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</si>
  <si>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</si>
  <si>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</si>
  <si>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</si>
  <si>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</si>
  <si>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</si>
  <si>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</si>
  <si>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</si>
  <si>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</si>
  <si>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</si>
  <si>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</si>
  <si>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</si>
  <si>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</si>
  <si>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</si>
  <si>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</si>
  <si>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</si>
  <si>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</si>
  <si>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</si>
  <si>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</si>
  <si>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</si>
  <si>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</si>
  <si>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</si>
  <si>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</si>
  <si>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</si>
  <si>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</si>
  <si>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</si>
  <si>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</si>
  <si>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</si>
  <si>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</si>
  <si>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</si>
  <si>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</si>
  <si>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</si>
  <si>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</si>
  <si>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</si>
  <si>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</si>
  <si>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</si>
  <si>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</si>
  <si>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</si>
  <si>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</si>
  <si>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</si>
  <si>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</si>
  <si>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</si>
  <si>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</si>
  <si>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</si>
  <si>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</si>
  <si>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</si>
  <si>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</si>
  <si>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</si>
  <si>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</si>
  <si>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</si>
  <si>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</si>
  <si>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</si>
  <si>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</si>
  <si>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</si>
  <si>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</si>
  <si>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</si>
  <si>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</si>
  <si>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</si>
  <si>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</si>
  <si>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</si>
  <si>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</si>
  <si>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</si>
  <si>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</si>
  <si>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</si>
  <si>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</si>
  <si>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</si>
  <si>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</si>
  <si>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</si>
  <si>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</si>
  <si>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</si>
  <si>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</si>
  <si>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</si>
  <si>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</si>
  <si>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</si>
  <si>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</si>
  <si>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</si>
  <si>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</si>
  <si>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</si>
  <si>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</si>
  <si>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</si>
  <si>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</si>
  <si>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</si>
  <si>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</si>
  <si>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</si>
  <si>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</si>
  <si>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</si>
  <si>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</si>
  <si>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</si>
  <si>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</si>
  <si>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</si>
  <si>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</si>
  <si>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</si>
  <si>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</si>
  <si>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</si>
  <si>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</si>
  <si>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</si>
  <si>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</si>
  <si>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</si>
  <si>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</si>
  <si>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</si>
  <si>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</si>
  <si>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</si>
  <si>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</si>
  <si>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</si>
  <si>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</si>
  <si>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</si>
  <si>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</si>
  <si>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</si>
  <si>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</si>
  <si>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</si>
  <si>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</si>
  <si>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</si>
  <si>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</si>
  <si>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</si>
  <si>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</si>
  <si>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</si>
  <si>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</si>
  <si>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</si>
  <si>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</si>
  <si>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</si>
  <si>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</si>
  <si>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</si>
  <si>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</si>
  <si>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</si>
  <si>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</si>
  <si>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</si>
  <si>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</si>
  <si>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</si>
  <si>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</si>
  <si>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</si>
  <si>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</si>
  <si>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</si>
  <si>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</si>
  <si>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</si>
  <si>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</si>
  <si>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</si>
  <si>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</si>
  <si>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</si>
  <si>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</si>
  <si>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</si>
  <si>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</si>
  <si>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</si>
  <si>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</si>
  <si>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</si>
  <si>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</si>
  <si>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</si>
  <si>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</si>
  <si>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</si>
  <si>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</si>
  <si>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</si>
  <si>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</si>
  <si>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</si>
  <si>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</si>
  <si>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</si>
  <si>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</si>
  <si>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</si>
  <si>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</si>
  <si>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</si>
  <si>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</si>
  <si>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</si>
  <si>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</si>
  <si>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</si>
  <si>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</si>
  <si>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</si>
  <si>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</si>
  <si>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</si>
  <si>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</si>
  <si>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</si>
  <si>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</si>
  <si>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</si>
  <si>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</si>
  <si>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</si>
  <si>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</si>
  <si>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</si>
  <si>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</si>
  <si>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</si>
  <si>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</si>
  <si>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</si>
  <si>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</si>
  <si>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</si>
  <si>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</si>
  <si>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</si>
  <si>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</si>
  <si>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</si>
  <si>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</si>
  <si>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</si>
  <si>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</si>
  <si>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</si>
  <si>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</si>
  <si>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</si>
  <si>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</si>
  <si>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</si>
  <si>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</si>
  <si>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</si>
  <si>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</si>
  <si>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</si>
  <si>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</si>
  <si>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</si>
  <si>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</si>
  <si>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</si>
  <si>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</si>
  <si>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</si>
  <si>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</si>
  <si>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</si>
  <si>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</si>
  <si>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</si>
  <si>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</si>
  <si>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</si>
  <si>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</si>
  <si>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</si>
  <si>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</si>
  <si>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</si>
  <si>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</si>
  <si>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</si>
  <si>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</si>
  <si>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</si>
  <si>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</si>
  <si>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</si>
  <si>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</si>
  <si>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</si>
  <si>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</si>
  <si>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</si>
  <si>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</si>
  <si>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</si>
  <si>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</si>
  <si>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</si>
  <si>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</si>
  <si>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</si>
  <si>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</si>
  <si>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</si>
  <si>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</si>
  <si>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</si>
  <si>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</si>
  <si>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</si>
  <si>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</si>
  <si>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</si>
  <si>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</si>
  <si>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</si>
  <si>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</si>
  <si>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</si>
  <si>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</si>
  <si>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</si>
  <si>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</si>
  <si>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</si>
  <si>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</si>
  <si>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</si>
  <si>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</si>
  <si>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</si>
  <si>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</si>
  <si>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</si>
  <si>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</si>
  <si>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</si>
  <si>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</si>
  <si>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</si>
  <si>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</si>
  <si>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</si>
  <si>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</si>
  <si>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</si>
  <si>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</si>
  <si>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</si>
  <si>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</si>
  <si>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</si>
  <si>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</si>
  <si>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</si>
  <si>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</si>
  <si>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</si>
  <si>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</si>
  <si>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</si>
  <si>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</si>
  <si>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</si>
  <si>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</si>
  <si>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</si>
  <si>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</si>
  <si>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</si>
  <si>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</si>
  <si>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</si>
  <si>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</si>
  <si>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</si>
  <si>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</si>
  <si>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</si>
  <si>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</si>
  <si>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</si>
  <si>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</si>
  <si>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</si>
  <si>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</si>
  <si>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</si>
  <si>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</si>
  <si>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</si>
  <si>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</si>
  <si>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</si>
  <si>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</si>
  <si>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</si>
  <si>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</si>
  <si>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</si>
  <si>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</si>
  <si>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</si>
  <si>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</si>
  <si>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</si>
  <si>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</si>
  <si>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</si>
  <si>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</si>
  <si>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</si>
  <si>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</si>
  <si>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</si>
  <si>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</si>
  <si>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</si>
  <si>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</si>
  <si>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</si>
  <si>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</si>
  <si>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</si>
  <si>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</si>
  <si>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</si>
  <si>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</si>
  <si>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</si>
  <si>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</si>
  <si>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</si>
  <si>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</si>
  <si>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</si>
  <si>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</si>
  <si>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</si>
  <si>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</si>
  <si>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</si>
  <si>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</si>
  <si>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</si>
  <si>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</si>
  <si>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</si>
  <si>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</si>
  <si>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</si>
  <si>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</si>
  <si>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</si>
  <si>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</si>
  <si>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</si>
  <si>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</si>
  <si>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</si>
  <si>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</si>
  <si>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</si>
  <si>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</si>
  <si>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</si>
  <si>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</si>
  <si>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</si>
  <si>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</si>
  <si>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</si>
  <si>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</si>
  <si>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</si>
  <si>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</si>
  <si>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</si>
  <si>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</si>
  <si>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</si>
  <si>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</si>
  <si>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</si>
  <si>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</si>
  <si>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</si>
  <si>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</si>
  <si>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</si>
  <si>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</si>
  <si>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</si>
  <si>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</si>
  <si>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</si>
  <si>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</si>
  <si>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</si>
  <si>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</si>
  <si>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</si>
  <si>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</si>
  <si>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</si>
  <si>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</si>
  <si>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</si>
  <si>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</si>
  <si>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</si>
  <si>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</si>
  <si>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</si>
  <si>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</si>
  <si>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</si>
  <si>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</si>
  <si>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</si>
  <si>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</si>
  <si>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</si>
  <si>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</si>
  <si>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</si>
  <si>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</si>
  <si>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</si>
  <si>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</si>
  <si>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</si>
  <si>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</si>
  <si>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</si>
  <si>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</si>
  <si>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</si>
  <si>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</si>
  <si>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</si>
  <si>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</si>
  <si>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</si>
  <si>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</si>
  <si>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</si>
  <si>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</si>
  <si>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</si>
  <si>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</si>
  <si>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</si>
  <si>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</si>
  <si>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</si>
  <si>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</si>
  <si>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</si>
  <si>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</si>
  <si>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</si>
  <si>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</si>
  <si>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</si>
  <si>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</si>
  <si>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</si>
  <si>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</si>
  <si>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</si>
  <si>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</si>
  <si>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</si>
  <si>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</si>
  <si>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</si>
  <si>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</si>
  <si>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</si>
  <si>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</si>
  <si>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</si>
  <si>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</si>
  <si>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</si>
  <si>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</si>
  <si>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</si>
  <si>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</si>
  <si>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</si>
  <si>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</si>
  <si>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</si>
  <si>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</si>
  <si>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</si>
  <si>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</si>
  <si>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</si>
  <si>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</si>
  <si>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</si>
  <si>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</si>
  <si>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</si>
  <si>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</si>
  <si>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</si>
  <si>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</si>
  <si>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</si>
  <si>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</si>
  <si>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</si>
  <si>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</si>
  <si>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</si>
  <si>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</si>
  <si>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</si>
  <si>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</si>
  <si>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</si>
  <si>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</si>
  <si>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</si>
  <si>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</si>
  <si>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</si>
  <si>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</si>
  <si>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</si>
  <si>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</si>
  <si>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</si>
  <si>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</si>
  <si>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</si>
  <si>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</si>
  <si>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</si>
  <si>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</si>
  <si>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</si>
  <si>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</si>
  <si>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</si>
  <si>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</si>
  <si>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</si>
  <si>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</si>
  <si>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</si>
  <si>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</si>
  <si>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</si>
  <si>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</si>
  <si>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</si>
  <si>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</si>
  <si>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</si>
  <si>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</si>
  <si>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</si>
  <si>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</si>
  <si>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</si>
  <si>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</si>
  <si>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</si>
  <si>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</si>
  <si>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</si>
  <si>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</si>
  <si>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</si>
  <si>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</si>
  <si>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</si>
  <si>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</si>
  <si>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</si>
  <si>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</si>
  <si>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</si>
  <si>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</si>
  <si>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</si>
  <si>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</si>
  <si>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</si>
  <si>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</si>
  <si>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</si>
  <si>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</si>
  <si>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</si>
  <si>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</si>
  <si>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</si>
  <si>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</si>
  <si>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</si>
  <si>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</si>
  <si>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</si>
  <si>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</si>
  <si>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</si>
  <si>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</si>
  <si>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</si>
  <si>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</si>
  <si>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</si>
  <si>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</si>
  <si>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</si>
  <si>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</si>
  <si>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</si>
  <si>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</si>
  <si>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</si>
  <si>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</si>
  <si>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</si>
  <si>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</si>
  <si>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</si>
  <si>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</si>
  <si>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</si>
  <si>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</si>
  <si>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</si>
  <si>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</si>
  <si>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</si>
  <si>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</si>
  <si>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</si>
  <si>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</si>
  <si>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</si>
  <si>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</si>
  <si>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</si>
  <si>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</si>
  <si>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</si>
  <si>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</si>
  <si>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</si>
  <si>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</si>
  <si>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</si>
  <si>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</si>
  <si>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</si>
  <si>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</si>
  <si>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</si>
  <si>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</si>
  <si>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</si>
  <si>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</si>
  <si>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</si>
  <si>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</si>
  <si>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</si>
  <si>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</si>
  <si>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</si>
  <si>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</si>
  <si>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</si>
  <si>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</si>
  <si>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</si>
  <si>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</si>
  <si>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</si>
  <si>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</si>
  <si>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</si>
  <si>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</si>
  <si>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</si>
  <si>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</si>
  <si>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</si>
  <si>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</si>
  <si>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</si>
  <si>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</si>
  <si>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</si>
  <si>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</si>
  <si>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</si>
  <si>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</si>
  <si>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</si>
  <si>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</si>
  <si>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</si>
  <si>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</si>
  <si>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</si>
  <si>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</si>
  <si>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</si>
  <si>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</si>
  <si>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</si>
  <si>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</si>
  <si>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</si>
  <si>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</si>
  <si>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</si>
  <si>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</si>
  <si>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</si>
  <si>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</si>
  <si>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</si>
  <si>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</si>
  <si>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</si>
  <si>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</si>
  <si>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</si>
  <si>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</si>
  <si>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</si>
  <si>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</si>
  <si>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</si>
  <si>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</si>
  <si>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</si>
  <si>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</si>
  <si>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</si>
  <si>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</si>
  <si>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</si>
  <si>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</si>
  <si>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</si>
  <si>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</si>
  <si>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</si>
  <si>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</si>
  <si>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</si>
  <si>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</si>
  <si>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</si>
  <si>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</si>
  <si>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</si>
  <si>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</si>
  <si>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</si>
  <si>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</si>
  <si>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</si>
  <si>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</si>
  <si>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</si>
  <si>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</si>
  <si>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</si>
  <si>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</si>
  <si>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</si>
  <si>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</si>
  <si>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</si>
  <si>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</si>
  <si>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</si>
  <si>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</si>
  <si>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</si>
  <si>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</si>
  <si>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</si>
  <si>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</si>
  <si>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</si>
  <si>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</si>
  <si>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</si>
  <si>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</si>
  <si>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</si>
  <si>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</si>
  <si>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</si>
  <si>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</si>
  <si>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</si>
  <si>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</si>
  <si>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</si>
  <si>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</si>
  <si>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</si>
  <si>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</si>
  <si>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</si>
  <si>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</si>
  <si>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</si>
  <si>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</si>
  <si>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</si>
  <si>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</si>
  <si>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</si>
  <si>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</si>
  <si>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</si>
  <si>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</si>
  <si>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</si>
  <si>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</si>
  <si>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</si>
  <si>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</si>
  <si>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</si>
  <si>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</si>
  <si>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</si>
  <si>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</si>
  <si>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</si>
  <si>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</si>
  <si>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</si>
  <si>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</si>
  <si>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</si>
  <si>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</si>
  <si>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</si>
  <si>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</si>
  <si>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</si>
  <si>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</si>
  <si>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</si>
  <si>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</si>
  <si>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</si>
  <si>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</si>
  <si>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</si>
  <si>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</si>
  <si>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</si>
  <si>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</si>
  <si>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</si>
  <si>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</si>
  <si>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</si>
  <si>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</si>
  <si>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</si>
  <si>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</si>
  <si>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</si>
  <si>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</si>
  <si>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</si>
  <si>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</si>
  <si>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</si>
  <si>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</si>
  <si>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</si>
  <si>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</si>
  <si>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</si>
  <si>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</si>
  <si>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</si>
  <si>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</si>
  <si>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</si>
  <si>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</si>
  <si>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</si>
  <si>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</si>
  <si>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</si>
  <si>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</si>
  <si>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</si>
  <si>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</si>
  <si>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</si>
  <si>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</si>
  <si>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</si>
  <si>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</si>
  <si>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</si>
  <si>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</si>
  <si>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</si>
  <si>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</si>
  <si>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</si>
  <si>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</si>
  <si>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</si>
  <si>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</si>
  <si>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</si>
  <si>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</si>
  <si>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</si>
  <si>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</si>
  <si>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</si>
  <si>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</si>
  <si>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</si>
  <si>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</si>
  <si>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</si>
  <si>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</si>
  <si>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</si>
  <si>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</si>
  <si>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</si>
  <si>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</si>
  <si>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</si>
  <si>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</si>
  <si>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</si>
  <si>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</si>
  <si>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</si>
  <si>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</si>
  <si>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</si>
  <si>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</si>
  <si>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</si>
  <si>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</si>
  <si>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</si>
  <si>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</si>
  <si>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</si>
  <si>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</si>
  <si>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</si>
  <si>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</si>
  <si>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</si>
  <si>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</si>
  <si>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</si>
  <si>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</si>
  <si>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</si>
  <si>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</si>
  <si>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</si>
  <si>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</si>
  <si>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</si>
  <si>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</si>
  <si>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</si>
  <si>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</si>
  <si>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</si>
  <si>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</si>
  <si>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</si>
  <si>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</si>
  <si>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</si>
  <si>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</si>
  <si>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</si>
  <si>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</si>
  <si>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</si>
  <si>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</si>
  <si>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</si>
  <si>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</si>
  <si>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</si>
  <si>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</si>
  <si>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</si>
  <si>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</si>
  <si>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</si>
  <si>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</si>
  <si>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</si>
  <si>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</si>
  <si>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</si>
  <si>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</si>
  <si>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</si>
  <si>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</si>
  <si>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</si>
  <si>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</si>
  <si>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</si>
  <si>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</si>
  <si>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</si>
  <si>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</si>
  <si>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</si>
  <si>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</si>
  <si>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</si>
  <si>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</si>
  <si>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</si>
  <si>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</si>
  <si>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</si>
  <si>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</si>
  <si>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</si>
  <si>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</si>
  <si>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</si>
  <si>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</si>
  <si>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</si>
  <si>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</si>
  <si>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</si>
  <si>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</si>
  <si>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</si>
  <si>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</si>
  <si>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</si>
  <si>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</si>
  <si>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</si>
  <si>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</si>
  <si>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</si>
  <si>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</si>
  <si>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</si>
  <si>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</si>
  <si>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</si>
  <si>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</si>
  <si>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</si>
  <si>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</si>
  <si>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</si>
  <si>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</si>
  <si>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</si>
  <si>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</si>
  <si>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</si>
  <si>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</si>
  <si>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</si>
  <si>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</si>
  <si>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</si>
  <si>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</si>
  <si>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</si>
  <si>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</si>
  <si>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</si>
  <si>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</si>
  <si>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</si>
  <si>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</si>
  <si>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</si>
  <si>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</si>
  <si>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</si>
  <si>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</si>
  <si>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</si>
  <si>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</si>
  <si>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</si>
  <si>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</si>
  <si>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</si>
  <si>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</si>
  <si>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</si>
  <si>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</si>
  <si>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</si>
  <si>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</si>
  <si>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</si>
  <si>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</si>
  <si>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</si>
  <si>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</si>
  <si>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</si>
  <si>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</si>
  <si>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</si>
  <si>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</si>
  <si>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</si>
  <si>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</si>
  <si>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</si>
  <si>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</si>
  <si>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</si>
  <si>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</si>
  <si>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</si>
  <si>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</si>
  <si>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</si>
  <si>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</si>
  <si>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</si>
  <si>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</si>
  <si>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</si>
  <si>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</si>
  <si>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</si>
  <si>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</si>
  <si>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</si>
  <si>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</si>
  <si>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</si>
  <si>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</si>
  <si>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</si>
  <si>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</si>
  <si>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</si>
  <si>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</si>
  <si>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</si>
  <si>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</si>
  <si>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</si>
  <si>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</si>
  <si>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</si>
  <si>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</si>
  <si>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</si>
  <si>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</si>
  <si>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</si>
  <si>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</si>
  <si>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</si>
  <si>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</si>
  <si>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</si>
  <si>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</si>
  <si>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</si>
  <si>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</si>
  <si>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</si>
  <si>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</si>
  <si>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</si>
  <si>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</si>
  <si>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</si>
  <si>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</si>
  <si>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</si>
  <si>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</si>
  <si>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</si>
  <si>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</si>
  <si>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</si>
  <si>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</si>
  <si>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</si>
  <si>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</si>
  <si>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</si>
  <si>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</si>
  <si>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</si>
  <si>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</si>
  <si>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</si>
  <si>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</si>
  <si>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</si>
  <si>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</si>
  <si>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</si>
  <si>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</si>
  <si>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</si>
  <si>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</si>
  <si>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</si>
  <si>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</si>
  <si>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</si>
  <si>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</si>
  <si>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</si>
  <si>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</si>
  <si>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</si>
  <si>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</si>
  <si>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</si>
  <si>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</si>
  <si>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</si>
  <si>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</si>
  <si>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</si>
  <si>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</si>
  <si>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</si>
  <si>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</si>
  <si>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</si>
  <si>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</si>
  <si>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</si>
  <si>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</si>
  <si>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</si>
  <si>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</si>
  <si>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</si>
  <si>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</si>
  <si>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</si>
  <si>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</si>
  <si>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</si>
  <si>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</si>
  <si>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</si>
  <si>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</si>
  <si>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</si>
  <si>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</si>
  <si>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</si>
  <si>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</si>
  <si>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</si>
  <si>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</si>
  <si>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</si>
  <si>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</si>
  <si>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</si>
  <si>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</si>
  <si>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</si>
  <si>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</si>
  <si>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</si>
  <si>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</si>
  <si>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</si>
  <si>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</si>
  <si>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</si>
  <si>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</si>
  <si>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</si>
  <si>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</si>
  <si>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</si>
  <si>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</si>
  <si>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</si>
  <si>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</si>
  <si>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</si>
  <si>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</si>
  <si>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</si>
  <si>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</si>
  <si>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</si>
  <si>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</si>
  <si>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</si>
  <si>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</si>
  <si>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</si>
  <si>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</si>
  <si>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</si>
  <si>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</si>
  <si>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</si>
  <si>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</si>
  <si>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</si>
  <si>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</si>
  <si>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</si>
  <si>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</si>
  <si>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</si>
  <si>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</si>
  <si>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</si>
  <si>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</si>
  <si>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</si>
  <si>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</si>
  <si>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</si>
  <si>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</si>
  <si>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</si>
  <si>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</si>
  <si>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</si>
  <si>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</si>
  <si>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</si>
  <si>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</si>
  <si>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</si>
  <si>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</si>
  <si>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</si>
  <si>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</si>
  <si>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</si>
  <si>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</si>
  <si>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</si>
  <si>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</si>
  <si>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</si>
  <si>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</si>
  <si>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</si>
  <si>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</si>
  <si>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</si>
  <si>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</si>
  <si>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</si>
  <si>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</si>
  <si>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</si>
  <si>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</si>
  <si>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</si>
  <si>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</si>
  <si>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</si>
  <si>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</si>
  <si>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</si>
  <si>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</si>
  <si>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</si>
  <si>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</si>
  <si>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</si>
  <si>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</si>
  <si>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</si>
  <si>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</si>
  <si>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</si>
  <si>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</si>
  <si>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</si>
  <si>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</si>
  <si>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</si>
  <si>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</si>
  <si>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</si>
  <si>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</si>
  <si>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</si>
  <si>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</si>
  <si>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</si>
  <si>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</si>
  <si>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</si>
  <si>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</si>
  <si>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</si>
  <si>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</si>
  <si>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</si>
  <si>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</si>
  <si>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</si>
  <si>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</si>
  <si>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</si>
  <si>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</si>
  <si>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</si>
  <si>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</si>
  <si>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</si>
  <si>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</si>
  <si>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</si>
  <si>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</si>
  <si>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</si>
  <si>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</si>
  <si>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</si>
  <si>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</si>
  <si>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</si>
  <si>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</si>
  <si>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</si>
  <si>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</si>
  <si>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</si>
  <si>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</si>
  <si>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</si>
  <si>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</si>
  <si>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</si>
  <si>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</si>
  <si>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</si>
  <si>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</si>
  <si>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</si>
  <si>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</si>
  <si>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</si>
  <si>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</si>
  <si>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</si>
  <si>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</si>
  <si>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</si>
  <si>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</si>
  <si>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</si>
  <si>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</si>
  <si>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</si>
  <si>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</si>
  <si>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</si>
  <si>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</si>
  <si>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</si>
  <si>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</si>
  <si>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</si>
  <si>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</si>
  <si>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</si>
  <si>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</si>
  <si>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</si>
  <si>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</si>
  <si>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</si>
  <si>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</si>
  <si>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</si>
  <si>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</si>
  <si>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</si>
  <si>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</si>
  <si>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</si>
  <si>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</si>
  <si>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</si>
  <si>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</si>
  <si>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</si>
  <si>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</si>
  <si>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</si>
  <si>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</si>
  <si>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</si>
  <si>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</si>
  <si>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</si>
  <si>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</si>
  <si>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</si>
  <si>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</si>
  <si>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</si>
  <si>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</si>
  <si>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</si>
  <si>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</si>
  <si>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</si>
  <si>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</si>
  <si>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</si>
  <si>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</si>
  <si>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</si>
  <si>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</si>
  <si>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</si>
  <si>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</si>
  <si>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</si>
  <si>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</si>
  <si>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</si>
  <si>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</si>
  <si>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</si>
  <si>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</si>
  <si>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</si>
  <si>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</si>
  <si>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</si>
  <si>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</si>
  <si>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</si>
  <si>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</si>
  <si>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</si>
  <si>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</si>
  <si>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</si>
  <si>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</si>
  <si>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</si>
  <si>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</si>
  <si>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</si>
  <si>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</si>
  <si>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</si>
  <si>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</si>
  <si>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</si>
  <si>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</si>
  <si>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</si>
  <si>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</si>
  <si>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</si>
  <si>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</si>
  <si>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</si>
  <si>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</si>
  <si>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</si>
  <si>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</si>
  <si>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</si>
  <si>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</si>
  <si>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</si>
  <si>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</si>
  <si>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</si>
  <si>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</si>
  <si>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</si>
  <si>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</si>
  <si>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</si>
  <si>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</si>
  <si>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</si>
  <si>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</si>
  <si>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</si>
  <si>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</si>
  <si>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</si>
  <si>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</si>
  <si>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</si>
  <si>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</si>
  <si>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</si>
  <si>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</si>
  <si>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</si>
  <si>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</si>
  <si>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</si>
  <si>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</si>
  <si>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</si>
  <si>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</si>
  <si>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</si>
  <si>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</si>
  <si>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</si>
  <si>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</si>
  <si>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</si>
  <si>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</si>
  <si>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</si>
  <si>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</si>
  <si>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</si>
  <si>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</si>
  <si>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</si>
  <si>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</si>
  <si>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</si>
  <si>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</si>
  <si>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</si>
  <si>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</si>
  <si>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</si>
  <si>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</si>
  <si>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</si>
  <si>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</si>
  <si>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</si>
  <si>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</si>
  <si>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</si>
  <si>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</si>
  <si>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</si>
  <si>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</si>
  <si>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</si>
  <si>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</si>
  <si>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</si>
  <si>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</si>
  <si>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</si>
  <si>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</si>
  <si>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</si>
  <si>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</si>
  <si>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</si>
  <si>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</si>
  <si>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</si>
  <si>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</si>
  <si>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</si>
  <si>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</si>
  <si>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</si>
  <si>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</si>
  <si>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</si>
  <si>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</si>
  <si>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</si>
  <si>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</si>
  <si>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</si>
  <si>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</si>
  <si>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</si>
  <si>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</si>
  <si>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</si>
  <si>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</si>
  <si>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</si>
  <si>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</si>
  <si>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</si>
  <si>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</si>
  <si>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</si>
  <si>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</si>
  <si>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</si>
  <si>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</si>
  <si>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</si>
  <si>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</si>
  <si>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</si>
  <si>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</si>
  <si>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</si>
  <si>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</si>
  <si>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</si>
  <si>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</si>
  <si>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</si>
  <si>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</si>
  <si>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</si>
  <si>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</si>
  <si>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</si>
  <si>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</si>
  <si>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</si>
  <si>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</si>
  <si>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</si>
  <si>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</si>
  <si>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</si>
  <si>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</si>
  <si>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</si>
  <si>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</si>
  <si>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</si>
  <si>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</si>
  <si>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</si>
  <si>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</si>
  <si>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</si>
  <si>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</si>
  <si>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</si>
  <si>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</si>
  <si>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</si>
  <si>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</si>
  <si>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</si>
  <si>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</si>
  <si>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</si>
  <si>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</si>
  <si>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</si>
  <si>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</si>
  <si>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</si>
  <si>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</si>
  <si>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</si>
  <si>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</si>
  <si>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</si>
  <si>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</si>
  <si>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</si>
  <si>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</si>
  <si>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</si>
  <si>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</si>
  <si>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</si>
  <si>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</si>
  <si>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</si>
  <si>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</si>
  <si>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</si>
  <si>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</si>
  <si>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</si>
  <si>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</si>
  <si>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</si>
  <si>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</si>
  <si>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</si>
  <si>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</si>
  <si>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</si>
  <si>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</si>
  <si>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</si>
  <si>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</si>
  <si>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</si>
  <si>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</si>
  <si>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</si>
  <si>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</si>
  <si>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</si>
  <si>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</si>
  <si>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</si>
  <si>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</si>
  <si>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</si>
  <si>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</si>
  <si>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</si>
  <si>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</si>
  <si>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</si>
  <si>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</si>
  <si>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</si>
  <si>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</si>
  <si>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</si>
  <si>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</si>
  <si>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</si>
  <si>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</si>
  <si>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</si>
  <si>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</si>
  <si>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</si>
  <si>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</si>
  <si>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</si>
  <si>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</si>
  <si>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</si>
  <si>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</si>
  <si>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</si>
  <si>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</si>
  <si>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</si>
  <si>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</si>
  <si>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</si>
  <si>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</si>
  <si>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</si>
  <si>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</si>
  <si>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</si>
  <si>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</si>
  <si>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</si>
  <si>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</si>
  <si>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</si>
  <si>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</si>
  <si>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</si>
  <si>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</si>
  <si>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</si>
  <si>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</si>
  <si>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</si>
  <si>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</si>
  <si>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</si>
  <si>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</si>
  <si>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</si>
  <si>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</si>
  <si>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</si>
  <si>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</si>
  <si>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</si>
  <si>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</si>
  <si>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</si>
  <si>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</si>
  <si>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</si>
  <si>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</si>
  <si>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</si>
  <si>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</si>
  <si>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</si>
  <si>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</si>
  <si>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</si>
  <si>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</si>
  <si>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</si>
  <si>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</si>
  <si>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</si>
  <si>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</si>
  <si>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</si>
  <si>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</si>
  <si>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</si>
  <si>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</si>
  <si>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</si>
  <si>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</si>
  <si>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</si>
  <si>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</si>
  <si>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</si>
  <si>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</si>
  <si>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</si>
  <si>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</si>
  <si>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</si>
  <si>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</si>
  <si>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</si>
  <si>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</si>
  <si>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</si>
  <si>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</si>
  <si>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</si>
  <si>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</si>
  <si>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</si>
  <si>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</si>
  <si>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</si>
  <si>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</si>
  <si>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</si>
  <si>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</si>
  <si>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</si>
  <si>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</si>
  <si>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</si>
  <si>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</si>
  <si>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</si>
  <si>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</si>
  <si>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</si>
  <si>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</si>
  <si>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</si>
  <si>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</si>
  <si>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</si>
  <si>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</si>
  <si>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</si>
  <si>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</si>
  <si>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</si>
  <si>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</si>
  <si>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</si>
  <si>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</si>
  <si>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</si>
  <si>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</si>
  <si>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</si>
  <si>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</si>
  <si>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</si>
  <si>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</si>
  <si>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</si>
  <si>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</si>
  <si>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</si>
  <si>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</si>
  <si>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</si>
  <si>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</si>
  <si>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</si>
  <si>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</si>
  <si>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</si>
  <si>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</si>
  <si>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</si>
  <si>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</si>
  <si>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</si>
  <si>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</si>
  <si>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</si>
  <si>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</si>
  <si>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</si>
  <si>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</si>
  <si>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</si>
  <si>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</si>
  <si>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</si>
  <si>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</si>
  <si>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</si>
  <si>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</si>
  <si>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</si>
  <si>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</si>
  <si>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</si>
  <si>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</si>
  <si>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</si>
  <si>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</si>
  <si>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</si>
  <si>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</si>
  <si>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</si>
  <si>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</si>
  <si>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</si>
  <si>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</si>
  <si>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</si>
  <si>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</si>
  <si>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</si>
  <si>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</si>
  <si>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</si>
  <si>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</si>
  <si>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</si>
  <si>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</si>
  <si>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</si>
  <si>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</si>
  <si>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</si>
  <si>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</si>
  <si>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</si>
  <si>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</si>
  <si>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</si>
  <si>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</si>
  <si>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</si>
  <si>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</si>
  <si>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</si>
  <si>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</si>
  <si>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</si>
  <si>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</si>
  <si>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</si>
  <si>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</si>
  <si>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</si>
  <si>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</si>
  <si>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</si>
  <si>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</si>
  <si>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</si>
  <si>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</si>
  <si>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</si>
  <si>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</si>
  <si>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</si>
  <si>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</si>
  <si>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</si>
  <si>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</si>
  <si>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</si>
  <si>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</si>
  <si>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</si>
  <si>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</si>
  <si>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</si>
  <si>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</si>
  <si>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</si>
  <si>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</si>
  <si>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</si>
  <si>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</si>
  <si>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</si>
  <si>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</si>
  <si>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</si>
  <si>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</si>
  <si>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</si>
  <si>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</si>
  <si>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</si>
  <si>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</si>
  <si>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</si>
  <si>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</si>
  <si>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</si>
  <si>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</si>
  <si>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</si>
  <si>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</si>
  <si>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</si>
  <si>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</si>
  <si>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</si>
  <si>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</si>
  <si>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</si>
  <si>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</si>
  <si>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</si>
  <si>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</si>
  <si>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</si>
  <si>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</si>
  <si>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</si>
  <si>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</si>
  <si>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</si>
  <si>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</si>
  <si>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</si>
  <si>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</si>
  <si>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</si>
  <si>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</si>
  <si>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</si>
  <si>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</si>
  <si>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</si>
  <si>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</si>
  <si>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</si>
  <si>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</si>
  <si>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</si>
  <si>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</si>
  <si>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</si>
  <si>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</si>
  <si>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</si>
  <si>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</si>
  <si>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</si>
  <si>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</si>
  <si>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</si>
  <si>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</si>
  <si>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</si>
  <si>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</si>
  <si>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</si>
  <si>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</si>
  <si>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</si>
  <si>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</si>
  <si>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</si>
  <si>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</si>
  <si>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</si>
  <si>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</si>
  <si>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</si>
  <si>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</si>
  <si>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</si>
  <si>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</si>
  <si>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</si>
  <si>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</si>
  <si>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</si>
  <si>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</si>
  <si>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</si>
  <si>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</si>
  <si>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</si>
  <si>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</si>
  <si>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</si>
  <si>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</si>
  <si>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</si>
  <si>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</si>
  <si>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</si>
  <si>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</si>
  <si>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</si>
  <si>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</si>
  <si>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</si>
  <si>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</si>
  <si>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</si>
  <si>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</si>
  <si>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</si>
  <si>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</si>
  <si>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</si>
  <si>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</si>
  <si>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</si>
  <si>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</si>
  <si>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</si>
  <si>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</si>
  <si>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</si>
  <si>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</si>
  <si>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</si>
  <si>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</si>
  <si>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</si>
  <si>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</si>
  <si>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</si>
  <si>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</si>
  <si>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</si>
  <si>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</si>
  <si>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</si>
  <si>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</si>
  <si>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</si>
  <si>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</si>
  <si>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</si>
  <si>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</si>
  <si>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</si>
  <si>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</si>
  <si>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</si>
  <si>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</si>
  <si>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</si>
  <si>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</si>
  <si>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</si>
  <si>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</si>
  <si>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</si>
  <si>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</si>
  <si>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</si>
  <si>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</si>
  <si>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</si>
  <si>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</si>
  <si>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</si>
  <si>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</si>
  <si>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</si>
  <si>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</si>
  <si>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</si>
  <si>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</si>
  <si>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</si>
  <si>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</si>
  <si>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</si>
  <si>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</si>
  <si>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</si>
  <si>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</si>
  <si>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</si>
  <si>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</si>
  <si>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</si>
  <si>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</si>
  <si>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</si>
  <si>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</si>
  <si>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</si>
  <si>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</si>
  <si>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</si>
  <si>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</si>
  <si>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</si>
  <si>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</si>
  <si>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</si>
  <si>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</si>
  <si>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</si>
  <si>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</si>
  <si>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</si>
  <si>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</si>
  <si>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</si>
  <si>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</si>
  <si>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</si>
  <si>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</si>
  <si>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</si>
  <si>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</si>
  <si>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</si>
  <si>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</si>
  <si>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</si>
  <si>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</si>
  <si>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</si>
  <si>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</si>
  <si>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</si>
  <si>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</si>
  <si>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</si>
  <si>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</si>
  <si>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</si>
  <si>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</si>
  <si>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</si>
  <si>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</si>
  <si>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</si>
  <si>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</si>
  <si>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</si>
  <si>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</si>
  <si>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</si>
  <si>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</si>
  <si>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</si>
  <si>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</si>
  <si>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</si>
  <si>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</si>
  <si>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</si>
  <si>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</si>
  <si>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</si>
  <si>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</si>
  <si>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</si>
  <si>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</si>
  <si>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</si>
  <si>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</si>
  <si>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</si>
  <si>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</si>
  <si>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</si>
  <si>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</si>
  <si>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</si>
  <si>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</si>
  <si>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</si>
  <si>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</si>
  <si>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</si>
  <si>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</si>
  <si>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</si>
  <si>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</si>
  <si>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</si>
  <si>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</si>
  <si>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</si>
  <si>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</si>
  <si>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</si>
  <si>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</si>
  <si>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</si>
  <si>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</si>
  <si>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</si>
  <si>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</si>
  <si>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</si>
  <si>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</si>
  <si>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</si>
  <si>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</si>
  <si>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</si>
  <si>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</si>
  <si>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</si>
  <si>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</si>
  <si>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</si>
  <si>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</si>
  <si>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</si>
  <si>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</si>
  <si>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</si>
  <si>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</si>
  <si>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</si>
  <si>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</si>
  <si>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</si>
  <si>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</si>
  <si>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</si>
  <si>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</si>
  <si>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</si>
  <si>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</si>
  <si>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</si>
  <si>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</si>
  <si>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</si>
  <si>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</si>
  <si>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</si>
  <si>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</si>
  <si>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</si>
  <si>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</si>
  <si>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</si>
  <si>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</si>
  <si>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</si>
  <si>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</si>
  <si>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</si>
  <si>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</si>
  <si>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</si>
  <si>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</si>
  <si>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</si>
  <si>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</si>
  <si>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</si>
  <si>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</si>
  <si>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</si>
  <si>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</si>
  <si>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</si>
  <si>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</si>
  <si>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</si>
  <si>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</si>
  <si>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</si>
  <si>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</si>
  <si>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</si>
  <si>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</si>
  <si>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</si>
  <si>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</si>
  <si>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</si>
  <si>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</si>
  <si>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</si>
  <si>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</si>
  <si>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</si>
  <si>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</si>
  <si>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</si>
  <si>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</si>
  <si>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</si>
  <si>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</si>
  <si>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</si>
  <si>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</si>
  <si>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</si>
  <si>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</si>
  <si>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</si>
  <si>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</si>
  <si>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</si>
  <si>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</si>
  <si>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</si>
  <si>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</si>
  <si>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</si>
  <si>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</si>
  <si>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</si>
  <si>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</si>
  <si>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</si>
  <si>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</si>
  <si>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</si>
  <si>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</si>
  <si>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</si>
  <si>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</si>
  <si>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</si>
  <si>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</si>
  <si>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</si>
  <si>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</si>
  <si>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</si>
  <si>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</si>
  <si>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</si>
  <si>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</si>
  <si>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</si>
  <si>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</si>
  <si>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</si>
  <si>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</si>
  <si>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</si>
  <si>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</si>
  <si>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</si>
  <si>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</si>
  <si>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</si>
  <si>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</si>
  <si>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</si>
  <si>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</si>
  <si>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</si>
  <si>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</si>
  <si>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</si>
  <si>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</si>
  <si>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</si>
  <si>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</si>
  <si>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</si>
  <si>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</si>
  <si>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</si>
  <si>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</si>
  <si>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</si>
  <si>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</si>
  <si>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</si>
  <si>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</si>
  <si>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</si>
  <si>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</si>
  <si>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</si>
  <si>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</si>
  <si>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</si>
  <si>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</si>
  <si>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</si>
  <si>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</si>
  <si>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</si>
  <si>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</si>
  <si>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</si>
  <si>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</si>
  <si>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</si>
  <si>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</si>
  <si>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</si>
  <si>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</si>
  <si>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</si>
  <si>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</si>
  <si>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</si>
  <si>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</si>
  <si>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</si>
  <si>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</si>
  <si>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</si>
  <si>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</si>
  <si>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</si>
  <si>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</si>
  <si>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</si>
  <si>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</si>
  <si>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</si>
  <si>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</si>
  <si>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</si>
  <si>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</si>
  <si>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</si>
  <si>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</si>
  <si>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</si>
  <si>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</si>
  <si>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</si>
  <si>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</si>
  <si>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</si>
  <si>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</si>
  <si>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</si>
  <si>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</si>
  <si>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</si>
  <si>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</si>
  <si>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</si>
  <si>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</si>
  <si>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</si>
  <si>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</si>
  <si>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</si>
  <si>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</si>
  <si>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</si>
  <si>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</si>
  <si>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</si>
  <si>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</si>
  <si>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</si>
  <si>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</si>
  <si>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</si>
  <si>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</si>
  <si>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</si>
  <si>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</si>
  <si>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</si>
  <si>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</si>
  <si>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</si>
  <si>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</si>
  <si>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</si>
  <si>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</si>
  <si>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</si>
  <si>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</si>
  <si>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</si>
  <si>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</si>
  <si>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</si>
  <si>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</si>
  <si>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</si>
  <si>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</si>
  <si>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</si>
  <si>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</si>
  <si>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</si>
  <si>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</si>
  <si>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</si>
  <si>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</si>
  <si>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</si>
  <si>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</si>
  <si>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</si>
  <si>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</si>
  <si>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</si>
  <si>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</si>
  <si>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</si>
  <si>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</si>
  <si>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</si>
  <si>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</si>
  <si>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</si>
  <si>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</si>
  <si>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</si>
  <si>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</si>
  <si>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</si>
  <si>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</si>
  <si>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</si>
  <si>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</si>
  <si>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</si>
  <si>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</si>
  <si>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</si>
  <si>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</si>
  <si>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</si>
  <si>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</si>
  <si>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</si>
  <si>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</si>
  <si>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</si>
  <si>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</si>
  <si>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</si>
  <si>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</si>
  <si>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</si>
  <si>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</si>
  <si>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</si>
  <si>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</si>
  <si>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</si>
  <si>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</si>
  <si>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</si>
  <si>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</si>
  <si>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</si>
  <si>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</si>
  <si>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</si>
  <si>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</si>
  <si>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</si>
  <si>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</si>
  <si>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</si>
  <si>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</si>
  <si>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</si>
  <si>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</si>
  <si>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</si>
  <si>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</si>
  <si>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</si>
  <si>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</si>
  <si>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</si>
  <si>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</si>
  <si>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</si>
  <si>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</si>
  <si>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</si>
  <si>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</si>
  <si>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</si>
  <si>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</si>
  <si>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</si>
  <si>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</si>
  <si>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</si>
  <si>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</si>
  <si>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</si>
  <si>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</si>
  <si>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</si>
  <si>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</si>
  <si>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</si>
  <si>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</si>
  <si>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</si>
  <si>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</si>
  <si>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</si>
  <si>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</si>
  <si>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</si>
  <si>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</si>
  <si>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</si>
  <si>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</si>
  <si>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</si>
  <si>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</si>
  <si>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</si>
  <si>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</si>
  <si>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</si>
  <si>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</si>
  <si>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</si>
  <si>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</si>
  <si>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</si>
  <si>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</si>
  <si>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</si>
  <si>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</si>
  <si>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</si>
  <si>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</si>
  <si>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</si>
  <si>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</si>
  <si>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</si>
  <si>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</si>
  <si>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</si>
  <si>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</si>
  <si>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</si>
  <si>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</si>
  <si>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</si>
  <si>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</si>
  <si>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</si>
  <si>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</si>
  <si>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</si>
  <si>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</si>
  <si>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</si>
  <si>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</si>
  <si>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</si>
  <si>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</si>
  <si>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</si>
  <si>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</si>
  <si>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</si>
  <si>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</si>
  <si>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</si>
  <si>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</si>
  <si>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</si>
  <si>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</si>
  <si>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</si>
  <si>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</si>
  <si>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</si>
  <si>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</si>
  <si>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</si>
  <si>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</si>
  <si>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</si>
  <si>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</si>
  <si>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</si>
  <si>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</si>
  <si>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</si>
  <si>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</si>
  <si>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</si>
  <si>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</si>
  <si>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</si>
  <si>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</si>
  <si>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</si>
  <si>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</si>
  <si>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</si>
  <si>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</si>
  <si>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</si>
  <si>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</si>
  <si>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</si>
  <si>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</si>
  <si>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</si>
  <si>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</si>
  <si>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</si>
  <si>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</si>
  <si>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</si>
  <si>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</si>
  <si>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</si>
  <si>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</si>
  <si>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</si>
  <si>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</si>
  <si>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</si>
  <si>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</si>
  <si>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</si>
  <si>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</si>
  <si>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</si>
  <si>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</si>
  <si>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</si>
  <si>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</si>
  <si>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</si>
  <si>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</si>
  <si>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</si>
  <si>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</si>
  <si>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</si>
  <si>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</si>
  <si>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</si>
  <si>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</si>
  <si>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</si>
  <si>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</si>
  <si>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</si>
  <si>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</si>
  <si>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</si>
  <si>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</si>
  <si>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</si>
  <si>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</si>
  <si>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</si>
  <si>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</si>
  <si>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</si>
  <si>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</si>
  <si>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</si>
  <si>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</si>
  <si>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</si>
  <si>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</si>
  <si>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</si>
  <si>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</si>
  <si>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</si>
  <si>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</si>
  <si>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</si>
  <si>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</si>
  <si>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</si>
  <si>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</si>
  <si>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</si>
  <si>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</si>
  <si>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</si>
  <si>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</si>
  <si>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</si>
  <si>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</si>
  <si>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</si>
  <si>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</si>
  <si>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</si>
  <si>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</si>
  <si>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</si>
  <si>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</si>
  <si>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</si>
  <si>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</si>
  <si>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</si>
  <si>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</si>
  <si>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</si>
  <si>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</si>
  <si>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</si>
  <si>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</si>
  <si>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</si>
  <si>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</si>
  <si>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</si>
  <si>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</si>
  <si>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</si>
  <si>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</si>
  <si>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</si>
  <si>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</si>
  <si>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</si>
  <si>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</si>
  <si>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</si>
  <si>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</si>
  <si>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</si>
  <si>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</si>
  <si>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</si>
  <si>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</si>
  <si>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</si>
  <si>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</si>
  <si>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</si>
  <si>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</si>
  <si>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</si>
  <si>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</si>
  <si>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</si>
  <si>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</si>
  <si>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</si>
  <si>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</si>
  <si>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</si>
  <si>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</si>
  <si>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</si>
  <si>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</si>
  <si>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</si>
  <si>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</si>
  <si>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</si>
  <si>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</si>
  <si>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</si>
  <si>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</si>
  <si>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</si>
  <si>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</si>
  <si>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</si>
  <si>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</si>
  <si>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</si>
  <si>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</si>
  <si>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</si>
  <si>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</si>
  <si>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</si>
  <si>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</si>
  <si>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</si>
  <si>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</si>
  <si>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</si>
  <si>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</si>
  <si>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</si>
  <si>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</si>
  <si>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</si>
  <si>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</si>
  <si>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</si>
  <si>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</si>
  <si>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</si>
  <si>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</si>
  <si>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</si>
  <si>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</si>
  <si>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</si>
  <si>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</si>
  <si>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</si>
  <si>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</si>
  <si>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</si>
  <si>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</si>
  <si>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</si>
  <si>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</si>
  <si>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</si>
  <si>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</si>
  <si>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</si>
  <si>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</si>
  <si>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</si>
  <si>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</si>
  <si>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</si>
  <si>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</si>
  <si>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</si>
  <si>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</si>
  <si>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</si>
  <si>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</si>
  <si>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</si>
  <si>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</si>
  <si>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</si>
  <si>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</si>
  <si>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</si>
  <si>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</si>
  <si>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</si>
  <si>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</si>
  <si>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</si>
  <si>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</si>
  <si>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</si>
  <si>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</si>
  <si>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</si>
  <si>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</si>
  <si>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</si>
  <si>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</si>
  <si>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</si>
  <si>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</si>
  <si>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</si>
  <si>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</si>
  <si>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</si>
  <si>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</si>
  <si>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</si>
  <si>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</si>
  <si>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</si>
  <si>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</si>
  <si>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</si>
  <si>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</si>
  <si>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</si>
  <si>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</si>
  <si>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</si>
  <si>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</si>
  <si>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</si>
  <si>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</si>
  <si>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</si>
  <si>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</si>
  <si>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</si>
  <si>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</si>
  <si>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</si>
  <si>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</si>
  <si>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</si>
  <si>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</si>
  <si>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</si>
  <si>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</si>
  <si>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</si>
  <si>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</si>
  <si>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</si>
  <si>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</si>
  <si>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</si>
  <si>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</si>
  <si>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</si>
  <si>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</si>
  <si>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</si>
  <si>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</si>
  <si>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</si>
  <si>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</si>
  <si>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</si>
  <si>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</si>
  <si>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</si>
  <si>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</si>
  <si>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</si>
  <si>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</si>
  <si>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</si>
  <si>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</si>
  <si>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</si>
  <si>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</si>
  <si>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</si>
  <si>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</si>
  <si>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</si>
  <si>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</si>
  <si>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</si>
  <si>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</si>
  <si>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</si>
  <si>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</si>
  <si>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</si>
  <si>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</si>
  <si>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</si>
  <si>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</si>
  <si>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</si>
  <si>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</si>
  <si>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</si>
  <si>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</si>
  <si>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</si>
  <si>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</si>
  <si>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</si>
  <si>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</si>
  <si>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</si>
  <si>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</si>
  <si>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</si>
  <si>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</si>
  <si>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</si>
  <si>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</si>
  <si>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</si>
  <si>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</si>
  <si>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</si>
  <si>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</si>
  <si>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</si>
  <si>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</si>
  <si>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</si>
  <si>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</si>
  <si>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</si>
  <si>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</si>
  <si>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</si>
  <si>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</si>
  <si>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</si>
  <si>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</si>
  <si>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</si>
  <si>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</si>
  <si>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</si>
  <si>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</si>
  <si>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</si>
  <si>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</si>
  <si>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</si>
  <si>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</si>
  <si>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</si>
  <si>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</si>
  <si>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</si>
  <si>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</si>
  <si>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</si>
  <si>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</si>
  <si>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</si>
  <si>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</si>
  <si>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</si>
  <si>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</si>
  <si>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</si>
  <si>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</si>
  <si>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</si>
  <si>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</si>
  <si>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</si>
  <si>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</si>
  <si>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</si>
  <si>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</si>
  <si>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</si>
  <si>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</si>
  <si>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</si>
  <si>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</si>
  <si>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</si>
  <si>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</si>
  <si>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</si>
  <si>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</si>
  <si>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</si>
  <si>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</si>
  <si>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</si>
  <si>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</si>
  <si>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</si>
  <si>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</si>
  <si>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</si>
  <si>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</si>
  <si>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</si>
  <si>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</si>
  <si>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</si>
  <si>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</si>
  <si>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</si>
  <si>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</si>
  <si>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</si>
  <si>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</si>
  <si>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</si>
  <si>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</si>
  <si>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</si>
  <si>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</si>
  <si>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</si>
  <si>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</si>
  <si>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</si>
  <si>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</si>
  <si>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</si>
  <si>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</si>
  <si>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</si>
  <si>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</si>
  <si>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</si>
  <si>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</si>
  <si>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</si>
  <si>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</si>
  <si>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</si>
  <si>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</si>
  <si>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</si>
  <si>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</si>
  <si>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</si>
  <si>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</si>
  <si>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</si>
  <si>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</si>
  <si>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</si>
  <si>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</si>
  <si>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</si>
  <si>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</si>
  <si>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</si>
  <si>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</si>
  <si>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</si>
  <si>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</si>
  <si>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</si>
  <si>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</si>
  <si>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</si>
  <si>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</si>
  <si>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</si>
  <si>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</si>
  <si>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</si>
  <si>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</si>
  <si>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</si>
  <si>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</si>
  <si>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</si>
  <si>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</si>
  <si>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</si>
  <si>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</si>
  <si>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</si>
  <si>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</si>
  <si>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</si>
  <si>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</si>
  <si>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</si>
  <si>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</si>
  <si>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</si>
  <si>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</si>
  <si>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</si>
  <si>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</si>
  <si>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</si>
  <si>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</si>
  <si>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</si>
  <si>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</si>
  <si>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</si>
  <si>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</si>
  <si>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</si>
  <si>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</si>
  <si>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</si>
  <si>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</si>
  <si>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</si>
  <si>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</si>
  <si>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</si>
  <si>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</si>
  <si>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</si>
  <si>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</si>
  <si>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</si>
  <si>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</si>
  <si>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</si>
  <si>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</si>
  <si>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</si>
  <si>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</si>
  <si>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</si>
  <si>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</si>
  <si>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</si>
  <si>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</si>
  <si>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</si>
  <si>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</si>
  <si>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</si>
  <si>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</si>
  <si>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</si>
  <si>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</si>
  <si>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</si>
  <si>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</si>
  <si>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</si>
  <si>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</si>
  <si>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</si>
  <si>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</si>
  <si>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</si>
  <si>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</si>
  <si>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</si>
  <si>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</si>
  <si>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</si>
  <si>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</si>
  <si>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</si>
  <si>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</si>
  <si>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</si>
  <si>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</si>
  <si>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</si>
  <si>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</si>
  <si>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</si>
  <si>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</si>
  <si>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</si>
  <si>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</si>
  <si>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</si>
  <si>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</si>
  <si>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</si>
  <si>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</si>
  <si>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</si>
  <si>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</si>
  <si>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</si>
  <si>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</si>
  <si>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</si>
  <si>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</si>
  <si>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</si>
  <si>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</si>
  <si>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</si>
  <si>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</si>
  <si>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</si>
  <si>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</si>
  <si>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</si>
  <si>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</si>
  <si>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</si>
  <si>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</si>
  <si>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</si>
  <si>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</si>
  <si>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</si>
  <si>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</si>
  <si>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</si>
  <si>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</si>
  <si>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</si>
  <si>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</si>
  <si>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</si>
  <si>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</si>
  <si>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</si>
  <si>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</si>
  <si>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</si>
  <si>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</si>
  <si>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</si>
  <si>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</si>
  <si>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</si>
  <si>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</si>
  <si>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</si>
  <si>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</si>
  <si>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</si>
  <si>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</si>
  <si>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</si>
  <si>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</si>
  <si>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</si>
  <si>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</si>
  <si>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</si>
  <si>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</si>
  <si>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</si>
  <si>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</si>
  <si>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</si>
  <si>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</si>
  <si>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</si>
  <si>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</si>
  <si>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</si>
  <si>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</si>
  <si>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</si>
  <si>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</si>
  <si>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</si>
  <si>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</si>
  <si>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</si>
  <si>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</si>
  <si>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</si>
  <si>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</si>
  <si>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</si>
  <si>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</si>
  <si>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</si>
  <si>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</si>
  <si>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</si>
  <si>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</si>
  <si>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</si>
  <si>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</si>
  <si>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</si>
  <si>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</si>
  <si>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</si>
  <si>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</si>
  <si>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</si>
  <si>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</si>
  <si>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</si>
  <si>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</si>
  <si>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</si>
  <si>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</si>
  <si>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</si>
  <si>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</si>
  <si>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</si>
  <si>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</si>
  <si>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</si>
  <si>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</si>
  <si>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</si>
  <si>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</si>
  <si>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</si>
  <si>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</si>
  <si>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</si>
  <si>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</si>
  <si>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</si>
  <si>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</si>
  <si>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</si>
  <si>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</si>
  <si>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</si>
  <si>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</si>
  <si>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</si>
  <si>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</si>
  <si>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</si>
  <si>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</si>
  <si>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</si>
  <si>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</si>
  <si>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</si>
  <si>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</si>
  <si>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</si>
  <si>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</si>
  <si>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</si>
  <si>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</si>
  <si>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</si>
  <si>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</si>
  <si>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</si>
  <si>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</si>
  <si>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</si>
  <si>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</si>
  <si>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</si>
  <si>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</si>
  <si>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</si>
  <si>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</si>
  <si>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</si>
  <si>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</si>
  <si>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</si>
  <si>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</si>
  <si>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</si>
  <si>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</si>
  <si>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</si>
  <si>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</si>
  <si>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</si>
  <si>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</si>
  <si>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</si>
  <si>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</si>
  <si>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</si>
  <si>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</si>
  <si>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</si>
  <si>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</si>
  <si>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</si>
  <si>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</si>
  <si>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</si>
  <si>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</si>
  <si>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</si>
  <si>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</si>
  <si>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</si>
  <si>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</si>
  <si>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</si>
  <si>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</si>
  <si>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</si>
  <si>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</si>
  <si>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</si>
  <si>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</si>
  <si>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</si>
  <si>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</si>
  <si>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</si>
  <si>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</si>
  <si>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</si>
  <si>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</si>
  <si>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</si>
  <si>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</si>
  <si>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</si>
  <si>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</si>
  <si>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</si>
  <si>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</si>
  <si>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</si>
  <si>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</si>
  <si>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</si>
  <si>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</si>
  <si>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</si>
  <si>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</si>
  <si>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</si>
  <si>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</si>
  <si>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</si>
  <si>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</si>
  <si>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</si>
  <si>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</si>
  <si>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</si>
  <si>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</si>
  <si>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</si>
  <si>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</si>
  <si>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</si>
  <si>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</si>
  <si>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</si>
  <si>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</si>
  <si>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</si>
  <si>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</si>
  <si>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</si>
  <si>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</si>
  <si>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</si>
  <si>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</si>
  <si>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</si>
  <si>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</si>
  <si>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</si>
  <si>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</si>
  <si>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</si>
  <si>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</si>
  <si>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</si>
  <si>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</si>
  <si>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</si>
  <si>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</si>
  <si>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</si>
  <si>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</si>
  <si>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</si>
  <si>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</si>
  <si>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</si>
  <si>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</si>
  <si>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</si>
  <si>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</si>
  <si>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</si>
  <si>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</si>
  <si>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</si>
  <si>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</si>
  <si>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</si>
  <si>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</si>
  <si>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</si>
  <si>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</si>
  <si>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</si>
  <si>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</si>
  <si>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</si>
  <si>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</si>
  <si>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</si>
  <si>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</si>
  <si>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</si>
  <si>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</si>
  <si>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</si>
  <si>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</si>
  <si>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</si>
  <si>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</si>
  <si>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</si>
  <si>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</si>
  <si>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</si>
  <si>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</si>
  <si>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</si>
  <si>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</si>
  <si>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</si>
  <si>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</si>
  <si>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</si>
  <si>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</si>
  <si>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</si>
  <si>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</si>
  <si>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</si>
  <si>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</si>
  <si>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</si>
  <si>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</si>
  <si>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</si>
  <si>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</si>
  <si>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</si>
  <si>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</si>
  <si>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</si>
  <si>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</si>
  <si>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</si>
  <si>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</si>
  <si>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</si>
  <si>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</si>
  <si>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</si>
  <si>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</si>
  <si>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</si>
  <si>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</si>
  <si>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</si>
  <si>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</si>
  <si>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</si>
  <si>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</si>
  <si>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</si>
  <si>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</si>
  <si>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</si>
  <si>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</si>
  <si>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</si>
  <si>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</si>
  <si>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</si>
  <si>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</si>
  <si>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</si>
  <si>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</si>
  <si>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</si>
  <si>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</si>
  <si>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</si>
  <si>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</si>
  <si>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</si>
  <si>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</si>
  <si>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</si>
  <si>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</si>
  <si>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</si>
  <si>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</si>
  <si>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</si>
  <si>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</si>
  <si>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</si>
  <si>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</si>
  <si>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</si>
  <si>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</si>
  <si>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</si>
  <si>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</si>
  <si>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</si>
  <si>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</si>
  <si>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</si>
  <si>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</si>
  <si>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</si>
  <si>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</si>
  <si>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</si>
  <si>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</si>
  <si>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</si>
  <si>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</si>
  <si>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</si>
  <si>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</si>
  <si>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</si>
  <si>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</si>
  <si>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</si>
  <si>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</si>
  <si>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</si>
  <si>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</si>
  <si>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</si>
  <si>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</si>
  <si>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</si>
  <si>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</si>
  <si>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</si>
  <si>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</si>
  <si>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</si>
  <si>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</si>
  <si>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</si>
  <si>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</si>
  <si>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</si>
  <si>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</si>
  <si>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</si>
  <si>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</si>
  <si>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</si>
  <si>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</si>
  <si>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</si>
  <si>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</si>
  <si>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</si>
  <si>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</si>
  <si>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</si>
  <si>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</si>
  <si>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</si>
  <si>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</si>
  <si>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</si>
  <si>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</si>
  <si>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</si>
  <si>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</si>
  <si>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</si>
  <si>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</si>
  <si>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</si>
  <si>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</si>
  <si>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</si>
  <si>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</si>
  <si>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</si>
  <si>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</si>
  <si>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</si>
  <si>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</si>
  <si>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</si>
  <si>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</si>
  <si>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</si>
  <si>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</si>
  <si>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</si>
  <si>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</si>
  <si>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</si>
  <si>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</si>
  <si>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</si>
  <si>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</si>
  <si>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</si>
  <si>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</si>
  <si>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</si>
  <si>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</si>
  <si>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</si>
  <si>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</si>
  <si>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</si>
  <si>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</si>
  <si>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</si>
  <si>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</si>
  <si>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</si>
  <si>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</si>
  <si>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</si>
  <si>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</si>
  <si>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</si>
  <si>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</si>
  <si>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</si>
  <si>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</si>
  <si>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</si>
  <si>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</si>
  <si>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</si>
  <si>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</si>
  <si>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</si>
  <si>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</si>
  <si>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</si>
  <si>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</si>
  <si>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</si>
  <si>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</si>
  <si>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</si>
  <si>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</si>
  <si>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</si>
  <si>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</si>
  <si>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</si>
  <si>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</si>
  <si>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</si>
  <si>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</si>
  <si>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</si>
  <si>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</si>
  <si>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</si>
  <si>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</si>
  <si>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</si>
  <si>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</si>
  <si>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</si>
  <si>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</si>
  <si>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</si>
  <si>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</si>
  <si>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</si>
  <si>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</si>
  <si>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</si>
  <si>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</si>
  <si>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</si>
  <si>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</si>
  <si>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</si>
  <si>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</si>
  <si>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</si>
  <si>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</si>
  <si>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</si>
  <si>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</si>
  <si>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</si>
  <si>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</si>
  <si>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</si>
  <si>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</si>
  <si>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</si>
  <si>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</si>
  <si>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</si>
  <si>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</si>
  <si>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</si>
  <si>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</si>
  <si>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</si>
  <si>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</si>
  <si>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</si>
  <si>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</si>
  <si>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</si>
  <si>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</si>
  <si>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</si>
  <si>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</si>
  <si>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</si>
  <si>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</si>
  <si>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</si>
  <si>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</si>
  <si>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</si>
  <si>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</si>
  <si>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</si>
  <si>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</si>
  <si>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</si>
  <si>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</si>
  <si>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</si>
  <si>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</si>
  <si>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</si>
  <si>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</si>
  <si>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</si>
  <si>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</si>
  <si>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</si>
  <si>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</si>
  <si>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</si>
  <si>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</si>
  <si>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</si>
  <si>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</si>
  <si>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</si>
  <si>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</si>
  <si>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</si>
  <si>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</si>
  <si>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</si>
  <si>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</si>
  <si>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</si>
  <si>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</si>
  <si>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</si>
  <si>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</si>
  <si>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</si>
  <si>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</si>
  <si>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</si>
  <si>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</si>
  <si>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</si>
  <si>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</si>
  <si>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</si>
  <si>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</si>
  <si>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</si>
  <si>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</si>
  <si>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</si>
  <si>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</si>
  <si>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</si>
  <si>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</si>
  <si>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</si>
  <si>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</si>
  <si>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</si>
  <si>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</si>
  <si>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</si>
  <si>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</si>
  <si>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</si>
  <si>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</si>
  <si>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</si>
  <si>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</si>
  <si>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</si>
  <si>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</si>
  <si>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</si>
  <si>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</si>
  <si>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</si>
  <si>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</si>
  <si>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</si>
  <si>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</si>
  <si>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</si>
  <si>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</si>
  <si>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</si>
  <si>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</si>
  <si>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</si>
  <si>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</si>
  <si>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</si>
  <si>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</si>
  <si>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</si>
  <si>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</si>
  <si>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</si>
  <si>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</si>
  <si>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</si>
  <si>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</si>
  <si>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</si>
  <si>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</si>
  <si>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</si>
  <si>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</si>
  <si>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</si>
  <si>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</si>
  <si>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</si>
  <si>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</si>
  <si>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</si>
  <si>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</si>
  <si>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</si>
  <si>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</si>
  <si>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</si>
  <si>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</si>
  <si>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</si>
  <si>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</si>
  <si>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</si>
  <si>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</si>
  <si>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</si>
  <si>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</si>
  <si>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</si>
  <si>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</si>
  <si>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</si>
  <si>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</si>
  <si>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</si>
  <si>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</si>
  <si>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</si>
  <si>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</si>
  <si>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</si>
  <si>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</si>
  <si>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</si>
  <si>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</si>
  <si>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</si>
  <si>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</si>
  <si>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</si>
  <si>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</si>
  <si>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</si>
  <si>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</si>
  <si>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</si>
  <si>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</si>
  <si>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</si>
  <si>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</si>
  <si>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</si>
  <si>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</si>
  <si>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</si>
  <si>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</si>
  <si>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</si>
  <si>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</si>
  <si>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</si>
  <si>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</si>
  <si>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</si>
  <si>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</si>
  <si>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</si>
  <si>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</si>
  <si>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</si>
  <si>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</si>
  <si>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</si>
  <si>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</si>
  <si>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</si>
  <si>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</si>
  <si>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</si>
  <si>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</si>
  <si>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</si>
  <si>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</si>
  <si>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</si>
  <si>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</si>
  <si>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</si>
  <si>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</si>
  <si>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</si>
  <si>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</si>
  <si>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</si>
  <si>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</si>
  <si>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</si>
  <si>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</si>
  <si>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</si>
  <si>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</si>
  <si>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</si>
  <si>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</si>
  <si>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</si>
  <si>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</si>
  <si>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</si>
  <si>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</si>
  <si>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</si>
  <si>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</si>
  <si>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</si>
  <si>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</si>
  <si>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</si>
  <si>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</si>
  <si>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</si>
  <si>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</si>
  <si>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</si>
  <si>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</si>
  <si>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</si>
  <si>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</si>
  <si>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</si>
  <si>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</si>
  <si>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</si>
  <si>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</si>
  <si>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</si>
  <si>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</si>
  <si>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</si>
  <si>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</si>
  <si>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</si>
  <si>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</si>
  <si>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</si>
  <si>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</si>
  <si>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</si>
  <si>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</si>
  <si>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</si>
  <si>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</si>
  <si>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</si>
  <si>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</si>
  <si>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</si>
  <si>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</si>
  <si>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</si>
  <si>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</si>
  <si>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</si>
  <si>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</si>
  <si>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</si>
  <si>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</si>
  <si>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</si>
  <si>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</si>
  <si>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</si>
  <si>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</si>
  <si>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</si>
  <si>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</si>
  <si>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</si>
  <si>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</si>
  <si>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</si>
  <si>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</si>
  <si>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</si>
  <si>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</si>
  <si>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</si>
  <si>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</si>
  <si>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</si>
  <si>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</si>
  <si>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</si>
  <si>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</si>
  <si>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</si>
  <si>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</si>
  <si>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</si>
  <si>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</si>
  <si>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</si>
  <si>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</si>
  <si>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</si>
  <si>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</si>
  <si>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</si>
  <si>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</si>
  <si>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</si>
  <si>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</si>
  <si>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</si>
  <si>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</si>
  <si>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</si>
  <si>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</si>
  <si>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</si>
  <si>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</si>
  <si>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</si>
  <si>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</si>
  <si>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</si>
  <si>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</si>
  <si>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</si>
  <si>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</si>
  <si>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</si>
  <si>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</si>
  <si>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</si>
  <si>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</si>
  <si>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</si>
  <si>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</si>
  <si>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</si>
  <si>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</si>
  <si>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</si>
  <si>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</si>
  <si>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</si>
  <si>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</si>
  <si>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</si>
  <si>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</si>
  <si>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</si>
  <si>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</si>
  <si>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</si>
  <si>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</si>
  <si>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</si>
  <si>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</si>
  <si>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</si>
  <si>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</si>
  <si>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</si>
  <si>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</si>
  <si>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</si>
  <si>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</si>
  <si>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</si>
  <si>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</si>
  <si>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</si>
  <si>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</si>
  <si>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</si>
  <si>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</si>
  <si>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</si>
  <si>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</si>
  <si>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</si>
  <si>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</si>
  <si>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</si>
  <si>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</si>
  <si>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</si>
  <si>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</si>
  <si>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</si>
  <si>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</si>
  <si>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</si>
  <si>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</si>
  <si>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</si>
  <si>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</si>
  <si>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</si>
  <si>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</si>
  <si>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</si>
  <si>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</si>
  <si>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</si>
  <si>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</si>
  <si>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</si>
  <si>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</si>
  <si>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</si>
  <si>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</si>
  <si>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</si>
  <si>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</si>
  <si>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</si>
  <si>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</si>
  <si>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</si>
  <si>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</si>
  <si>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</si>
  <si>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</si>
  <si>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</si>
  <si>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</si>
  <si>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</si>
  <si>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</si>
  <si>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</si>
  <si>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</si>
  <si>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</si>
  <si>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</si>
  <si>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</si>
  <si>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</si>
  <si>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</si>
  <si>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</si>
  <si>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</si>
  <si>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</si>
  <si>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</si>
  <si>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</si>
  <si>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</si>
  <si>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</si>
  <si>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</si>
  <si>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</si>
  <si>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</si>
  <si>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</si>
  <si>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</si>
  <si>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</si>
  <si>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</si>
  <si>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</si>
  <si>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</si>
  <si>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</si>
  <si>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</si>
  <si>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</si>
  <si>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</si>
  <si>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</si>
  <si>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</si>
  <si>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</si>
  <si>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</si>
  <si>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</si>
  <si>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</si>
  <si>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</si>
  <si>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</si>
  <si>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</si>
  <si>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</si>
  <si>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</si>
  <si>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</si>
  <si>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</si>
  <si>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</si>
  <si>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</si>
  <si>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</si>
  <si>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</si>
  <si>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</si>
  <si>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</si>
  <si>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</si>
  <si>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</si>
  <si>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</si>
  <si>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</si>
  <si>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</si>
  <si>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</si>
  <si>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</si>
  <si>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</si>
  <si>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</si>
  <si>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</si>
  <si>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</si>
  <si>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</si>
  <si>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</si>
  <si>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</si>
  <si>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</si>
  <si>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</si>
  <si>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</si>
  <si>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</si>
  <si>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</si>
  <si>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</si>
  <si>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</si>
  <si>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</si>
  <si>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</si>
  <si>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</si>
  <si>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</si>
  <si>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</si>
  <si>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</si>
  <si>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</si>
  <si>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</si>
  <si>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</si>
  <si>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</si>
  <si>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</si>
  <si>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</si>
  <si>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</si>
  <si>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</si>
  <si>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</si>
  <si>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</si>
  <si>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</si>
  <si>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</si>
  <si>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</si>
  <si>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</si>
  <si>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</si>
  <si>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</si>
  <si>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</si>
  <si>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</si>
  <si>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</si>
  <si>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</si>
  <si>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</si>
  <si>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</si>
  <si>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</si>
  <si>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</si>
  <si>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</si>
  <si>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</si>
  <si>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</si>
  <si>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</si>
  <si>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</si>
  <si>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</si>
  <si>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</si>
  <si>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</si>
  <si>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</si>
  <si>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</si>
  <si>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</si>
  <si>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</si>
  <si>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</si>
  <si>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</si>
  <si>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</si>
  <si>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</si>
  <si>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</si>
  <si>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</si>
  <si>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</si>
  <si>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</si>
  <si>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</si>
  <si>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</si>
  <si>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</si>
  <si>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</si>
  <si>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</si>
  <si>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</si>
  <si>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</si>
  <si>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</si>
  <si>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</si>
  <si>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</si>
  <si>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</si>
  <si>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</si>
  <si>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</si>
  <si>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</si>
  <si>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</si>
  <si>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</si>
  <si>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</si>
  <si>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</si>
  <si>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</si>
  <si>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</si>
  <si>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</si>
  <si>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</si>
  <si>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</si>
  <si>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</si>
  <si>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</si>
  <si>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</si>
  <si>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</si>
  <si>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</si>
  <si>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</si>
  <si>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</si>
  <si>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</si>
  <si>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</si>
  <si>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</si>
  <si>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</si>
  <si>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</si>
  <si>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</si>
  <si>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</si>
  <si>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</si>
  <si>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</si>
  <si>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</si>
  <si>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</si>
  <si>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</si>
  <si>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</si>
  <si>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</si>
  <si>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</si>
  <si>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</si>
  <si>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</si>
  <si>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</si>
  <si>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</si>
  <si>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</si>
  <si>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</si>
  <si>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</si>
  <si>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</si>
  <si>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</si>
  <si>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</si>
  <si>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</si>
  <si>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</si>
  <si>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</si>
  <si>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</si>
  <si>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</si>
  <si>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</si>
  <si>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</si>
  <si>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</si>
  <si>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</si>
  <si>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</si>
  <si>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</si>
  <si>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</si>
  <si>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</si>
  <si>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</si>
  <si>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</si>
  <si>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</si>
  <si>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</si>
  <si>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</si>
  <si>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</si>
  <si>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</si>
  <si>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</si>
  <si>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</si>
  <si>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</si>
  <si>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</si>
  <si>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</si>
  <si>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</si>
  <si>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</si>
  <si>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</si>
  <si>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</si>
  <si>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</si>
  <si>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</si>
  <si>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</si>
  <si>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</si>
  <si>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</si>
  <si>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</si>
  <si>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</si>
  <si>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</si>
  <si>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</si>
  <si>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</si>
  <si>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</si>
  <si>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</si>
  <si>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</si>
  <si>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</si>
  <si>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</si>
  <si>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</si>
  <si>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</si>
  <si>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</si>
  <si>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</si>
  <si>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</si>
  <si>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</si>
  <si>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</si>
  <si>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</si>
  <si>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</si>
  <si>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</si>
  <si>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</si>
  <si>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</si>
  <si>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</si>
  <si>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</si>
  <si>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</si>
  <si>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</si>
  <si>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</si>
  <si>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</si>
  <si>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</si>
  <si>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</si>
  <si>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</si>
  <si>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</si>
  <si>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</si>
  <si>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</si>
  <si>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</si>
  <si>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</si>
  <si>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</si>
  <si>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</si>
  <si>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</si>
  <si>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</si>
  <si>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</si>
  <si>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</si>
  <si>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</si>
  <si>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</si>
  <si>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</si>
  <si>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</si>
  <si>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</si>
  <si>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</si>
  <si>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</si>
  <si>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</si>
  <si>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</si>
  <si>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</si>
  <si>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</si>
  <si>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</si>
  <si>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</si>
  <si>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</si>
  <si>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</si>
  <si>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</si>
  <si>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</si>
  <si>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</si>
  <si>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</si>
  <si>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</si>
  <si>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</si>
  <si>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</si>
  <si>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</si>
  <si>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</si>
  <si>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</si>
  <si>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</si>
  <si>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</si>
  <si>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</si>
  <si>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</si>
  <si>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</si>
  <si>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</si>
  <si>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</si>
  <si>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</si>
  <si>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</si>
  <si>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</si>
  <si>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</si>
  <si>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</si>
  <si>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</si>
  <si>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</si>
  <si>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</si>
  <si>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</si>
  <si>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</si>
  <si>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</si>
  <si>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</si>
  <si>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</si>
  <si>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</si>
  <si>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</si>
  <si>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</si>
  <si>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</si>
  <si>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</si>
  <si>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</si>
  <si>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</si>
  <si>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</si>
  <si>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</si>
  <si>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</si>
  <si>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</si>
  <si>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</si>
  <si>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</si>
  <si>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</si>
  <si>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</si>
  <si>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</si>
  <si>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</si>
  <si>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</si>
  <si>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</si>
  <si>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</si>
  <si>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</si>
  <si>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</si>
  <si>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</si>
  <si>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</si>
  <si>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</si>
  <si>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</si>
  <si>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</si>
  <si>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</si>
  <si>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</si>
  <si>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</si>
  <si>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</si>
  <si>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</si>
  <si>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</si>
  <si>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</si>
  <si>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</si>
  <si>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</si>
  <si>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</si>
  <si>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</si>
  <si>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</si>
  <si>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</si>
  <si>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</si>
  <si>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</si>
  <si>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</si>
  <si>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</si>
  <si>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</si>
  <si>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</si>
  <si>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</si>
  <si>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</si>
  <si>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</si>
  <si>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</si>
  <si>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</si>
  <si>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</si>
  <si>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</si>
  <si>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</si>
  <si>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</si>
  <si>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</si>
  <si>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</si>
  <si>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</si>
  <si>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</si>
  <si>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</si>
  <si>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</si>
  <si>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</si>
  <si>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</si>
  <si>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</si>
  <si>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</si>
  <si>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</si>
  <si>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</si>
  <si>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</si>
  <si>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</si>
  <si>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</si>
  <si>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</si>
  <si>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</si>
  <si>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</si>
  <si>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</si>
  <si>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</si>
  <si>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</si>
  <si>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</si>
  <si>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</si>
  <si>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</si>
  <si>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</si>
  <si>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</si>
  <si>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</si>
  <si>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</si>
  <si>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</si>
  <si>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</si>
  <si>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</si>
  <si>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</si>
  <si>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</si>
  <si>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</si>
  <si>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</si>
  <si>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</si>
  <si>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</si>
  <si>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</si>
  <si>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</si>
  <si>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</si>
  <si>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</si>
  <si>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</si>
  <si>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</si>
  <si>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</si>
  <si>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</si>
  <si>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</si>
  <si>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</si>
  <si>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</si>
  <si>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</si>
  <si>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</si>
  <si>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</si>
  <si>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</si>
  <si>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</si>
  <si>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</si>
  <si>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</si>
  <si>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</si>
  <si>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</si>
  <si>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</si>
  <si>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</si>
  <si>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</si>
  <si>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</si>
  <si>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</si>
  <si>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</si>
  <si>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</si>
  <si>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</si>
  <si>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</si>
  <si>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</si>
  <si>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</si>
  <si>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</si>
  <si>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</si>
  <si>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</si>
  <si>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</si>
  <si>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</si>
  <si>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</si>
  <si>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</si>
  <si>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</si>
  <si>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</si>
  <si>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</si>
  <si>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</si>
  <si>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</si>
  <si>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</si>
  <si>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</si>
  <si>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</si>
  <si>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</si>
  <si>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</si>
  <si>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</si>
  <si>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</si>
  <si>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</si>
  <si>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</si>
  <si>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</si>
  <si>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</si>
  <si>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</si>
  <si>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</si>
  <si>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</si>
  <si>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</si>
  <si>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</si>
  <si>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</si>
  <si>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</si>
  <si>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</si>
  <si>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</si>
  <si>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</si>
  <si>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</si>
  <si>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</si>
  <si>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</si>
  <si>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</si>
  <si>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</si>
  <si>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</si>
  <si>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</si>
  <si>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</si>
  <si>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</si>
  <si>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</si>
  <si>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</si>
  <si>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</si>
  <si>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</si>
  <si>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</si>
  <si>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</si>
  <si>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</si>
  <si>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</si>
  <si>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</si>
  <si>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</si>
  <si>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</si>
  <si>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</si>
  <si>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</si>
  <si>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</si>
  <si>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</si>
  <si>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</si>
  <si>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</si>
  <si>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</si>
  <si>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</si>
  <si>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</si>
  <si>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</si>
  <si>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</si>
  <si>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</si>
  <si>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</si>
  <si>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</si>
  <si>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</si>
  <si>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</si>
  <si>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</si>
  <si>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</si>
  <si>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</si>
  <si>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</si>
  <si>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</si>
  <si>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</si>
  <si>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</si>
  <si>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</si>
  <si>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</si>
  <si>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</si>
  <si>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</si>
  <si>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</si>
  <si>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</si>
  <si>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</si>
  <si>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</si>
  <si>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</si>
  <si>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</si>
  <si>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</si>
  <si>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</si>
  <si>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</si>
  <si>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</si>
  <si>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</si>
  <si>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</si>
  <si>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</si>
  <si>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</si>
  <si>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</si>
  <si>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</si>
  <si>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</si>
  <si>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</si>
  <si>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</si>
  <si>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</si>
  <si>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</si>
  <si>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</si>
  <si>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</si>
  <si>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</si>
  <si>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</si>
  <si>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</si>
  <si>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</si>
  <si>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</si>
  <si>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</si>
  <si>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</si>
  <si>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</si>
  <si>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</si>
  <si>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</si>
  <si>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</si>
  <si>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</si>
  <si>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</si>
  <si>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</si>
  <si>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</si>
  <si>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</si>
  <si>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</si>
  <si>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</si>
  <si>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</si>
  <si>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</si>
  <si>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</si>
  <si>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</si>
  <si>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</si>
  <si>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</si>
  <si>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</si>
  <si>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</si>
  <si>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</si>
  <si>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</si>
  <si>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</si>
  <si>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</si>
  <si>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</si>
  <si>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</si>
  <si>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</si>
  <si>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</si>
  <si>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</si>
  <si>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</si>
  <si>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</si>
  <si>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</si>
  <si>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</si>
  <si>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</si>
  <si>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</si>
  <si>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</si>
  <si>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</si>
  <si>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</si>
  <si>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</si>
  <si>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</si>
  <si>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</si>
  <si>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</si>
  <si>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</si>
  <si>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</si>
  <si>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</si>
  <si>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</si>
  <si>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</si>
  <si>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</si>
  <si>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</si>
  <si>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</si>
  <si>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</si>
  <si>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</si>
  <si>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</si>
  <si>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</si>
  <si>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</si>
  <si>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</si>
  <si>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</si>
  <si>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</si>
  <si>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</si>
  <si>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</si>
  <si>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</si>
  <si>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</si>
  <si>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</si>
  <si>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</si>
  <si>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</si>
  <si>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</si>
  <si>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</si>
  <si>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</si>
  <si>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</si>
  <si>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</si>
  <si>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</si>
  <si>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</si>
  <si>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</si>
  <si>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</si>
  <si>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</si>
  <si>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</si>
  <si>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</si>
  <si>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</si>
  <si>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</si>
  <si>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</si>
  <si>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</si>
  <si>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</si>
  <si>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</si>
  <si>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</si>
  <si>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</si>
  <si>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</si>
  <si>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</si>
  <si>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</si>
  <si>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</si>
  <si>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</si>
  <si>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</si>
  <si>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</si>
  <si>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</si>
  <si>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</si>
  <si>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</si>
  <si>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</si>
  <si>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</si>
  <si>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</si>
  <si>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</si>
  <si>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</si>
  <si>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</si>
  <si>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</si>
  <si>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</si>
  <si>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</si>
  <si>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</si>
  <si>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</si>
  <si>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</si>
  <si>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</si>
  <si>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</si>
  <si>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</si>
  <si>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</si>
  <si>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</si>
  <si>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</si>
  <si>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</si>
  <si>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</si>
  <si>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</si>
  <si>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</si>
  <si>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</si>
  <si>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</si>
  <si>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</si>
  <si>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</si>
  <si>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</si>
  <si>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</si>
  <si>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</si>
  <si>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</si>
  <si>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</si>
  <si>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</si>
  <si>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</si>
  <si>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</si>
  <si>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</si>
  <si>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</si>
  <si>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</si>
  <si>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</si>
  <si>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</si>
  <si>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</si>
  <si>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</si>
  <si>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</si>
  <si>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</si>
  <si>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</si>
  <si>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</si>
  <si>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</si>
  <si>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</si>
  <si>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</si>
  <si>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</si>
  <si>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</si>
  <si>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</si>
  <si>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</si>
  <si>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</si>
  <si>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</si>
  <si>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</si>
  <si>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</si>
  <si>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</si>
  <si>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</si>
  <si>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</si>
  <si>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</si>
  <si>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</si>
  <si>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</si>
  <si>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</si>
  <si>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</si>
  <si>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</si>
  <si>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</si>
  <si>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</si>
  <si>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</si>
  <si>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</si>
  <si>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</si>
  <si>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</si>
  <si>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</si>
  <si>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</si>
  <si>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</si>
  <si>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</si>
  <si>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</si>
  <si>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</si>
  <si>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</si>
  <si>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</si>
  <si>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</si>
  <si>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</si>
  <si>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</si>
  <si>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</si>
  <si>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</si>
  <si>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</si>
  <si>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</si>
  <si>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</si>
  <si>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</si>
  <si>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</si>
  <si>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</si>
  <si>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</si>
  <si>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</si>
  <si>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</si>
  <si>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</si>
  <si>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</si>
  <si>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</si>
  <si>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</si>
  <si>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</si>
  <si>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</si>
  <si>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</si>
  <si>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</si>
  <si>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</si>
  <si>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</si>
  <si>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</si>
  <si>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</si>
  <si>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</si>
  <si>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</si>
  <si>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</si>
  <si>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</si>
  <si>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</si>
  <si>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</si>
  <si>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</si>
  <si>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</si>
  <si>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</si>
  <si>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</si>
  <si>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</si>
  <si>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</si>
  <si>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</si>
  <si>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</si>
  <si>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</si>
  <si>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</si>
  <si>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</si>
  <si>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</si>
  <si>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</si>
  <si>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</si>
  <si>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</si>
  <si>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</si>
  <si>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</si>
  <si>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</si>
  <si>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</si>
  <si>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</si>
  <si>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</si>
  <si>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</si>
  <si>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</si>
  <si>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</si>
  <si>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</si>
  <si>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</si>
  <si>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</si>
  <si>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</si>
  <si>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</si>
  <si>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</si>
  <si>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</si>
  <si>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</si>
  <si>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</si>
  <si>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</si>
  <si>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</si>
  <si>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</si>
  <si>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</si>
  <si>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</si>
  <si>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</si>
  <si>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</si>
  <si>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</si>
  <si>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</si>
  <si>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</si>
  <si>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</si>
  <si>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</si>
  <si>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</si>
  <si>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</si>
  <si>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</si>
  <si>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</si>
  <si>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</si>
  <si>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</si>
  <si>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</si>
  <si>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</si>
  <si>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</si>
  <si>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</si>
  <si>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</si>
  <si>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</si>
  <si>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</si>
  <si>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</si>
  <si>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</si>
  <si>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</si>
  <si>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</si>
  <si>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</si>
  <si>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</si>
  <si>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</si>
  <si>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</si>
  <si>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</si>
  <si>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</si>
  <si>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</si>
  <si>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</si>
  <si>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</si>
  <si>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</si>
  <si>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</si>
  <si>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</si>
  <si>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</si>
  <si>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</si>
  <si>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</si>
  <si>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</si>
  <si>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</si>
  <si>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</si>
  <si>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</si>
  <si>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</si>
  <si>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</si>
  <si>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</si>
  <si>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</si>
  <si>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</si>
  <si>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</si>
  <si>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</si>
  <si>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</si>
  <si>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</si>
  <si>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</si>
  <si>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</si>
  <si>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</si>
  <si>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</si>
  <si>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</si>
  <si>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</si>
  <si>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</si>
  <si>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</si>
  <si>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</si>
  <si>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</si>
  <si>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</si>
  <si>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</si>
  <si>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</si>
  <si>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</si>
  <si>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</si>
  <si>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</si>
  <si>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</si>
  <si>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</si>
  <si>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</si>
  <si>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</si>
  <si>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</si>
  <si>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</si>
  <si>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</si>
  <si>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</si>
  <si>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</si>
  <si>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</si>
  <si>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</si>
  <si>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</si>
  <si>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</si>
  <si>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</si>
  <si>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</si>
  <si>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</si>
  <si>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</si>
  <si>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</si>
  <si>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</si>
  <si>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</si>
  <si>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</si>
  <si>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</si>
  <si>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</si>
  <si>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</si>
  <si>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</si>
  <si>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</si>
  <si>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</si>
  <si>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</si>
  <si>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</si>
  <si>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</si>
  <si>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</si>
  <si>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</si>
  <si>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</si>
  <si>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</si>
  <si>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</si>
  <si>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</si>
  <si>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</si>
  <si>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</si>
  <si>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</si>
  <si>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</si>
  <si>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</si>
  <si>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</si>
  <si>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</si>
  <si>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</si>
  <si>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</si>
  <si>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</si>
  <si>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</si>
  <si>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</si>
  <si>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</si>
  <si>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</si>
  <si>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</si>
  <si>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</si>
  <si>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</si>
  <si>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</si>
  <si>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</si>
  <si>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</si>
  <si>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</si>
  <si>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</si>
  <si>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</si>
  <si>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</si>
  <si>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</si>
  <si>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</si>
  <si>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</si>
  <si>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</si>
  <si>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</si>
  <si>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</si>
  <si>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</si>
  <si>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</si>
  <si>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</si>
  <si>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</si>
  <si>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</si>
  <si>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</si>
  <si>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</si>
  <si>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</si>
  <si>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</si>
  <si>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</si>
  <si>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</si>
  <si>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</si>
  <si>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</si>
  <si>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</si>
  <si>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</si>
  <si>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</si>
  <si>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</si>
  <si>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</si>
  <si>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</si>
  <si>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</si>
  <si>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</si>
  <si>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</si>
  <si>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</si>
  <si>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</si>
  <si>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</si>
  <si>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</si>
  <si>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</si>
  <si>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</si>
  <si>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</si>
  <si>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</si>
  <si>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</si>
  <si>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</si>
  <si>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</si>
  <si>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</si>
  <si>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</si>
  <si>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</si>
  <si>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</si>
  <si>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</si>
  <si>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</si>
  <si>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</si>
  <si>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</si>
  <si>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</si>
  <si>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</si>
  <si>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</si>
  <si>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</si>
  <si>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</si>
  <si>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</si>
  <si>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</si>
  <si>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</si>
  <si>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</si>
  <si>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</si>
  <si>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</si>
  <si>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</si>
  <si>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</si>
  <si>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</si>
  <si>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</si>
  <si>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</si>
  <si>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</si>
  <si>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</si>
  <si>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</si>
  <si>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</si>
  <si>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</si>
  <si>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</si>
  <si>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</si>
  <si>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</si>
  <si>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</si>
  <si>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</si>
  <si>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</si>
  <si>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</si>
  <si>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</si>
  <si>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</si>
  <si>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</si>
  <si>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</si>
  <si>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</si>
  <si>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</si>
  <si>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</si>
  <si>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</si>
  <si>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</si>
  <si>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</si>
  <si>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</si>
  <si>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</si>
  <si>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</si>
  <si>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</si>
  <si>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</si>
  <si>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</si>
  <si>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</si>
  <si>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</si>
  <si>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</si>
  <si>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</si>
  <si>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</si>
  <si>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</si>
  <si>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</si>
  <si>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</si>
  <si>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</si>
  <si>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</si>
  <si>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</si>
  <si>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</si>
  <si>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</si>
  <si>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</si>
  <si>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</si>
  <si>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</si>
  <si>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</si>
  <si>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</si>
  <si>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</si>
  <si>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</si>
  <si>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</si>
  <si>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</si>
  <si>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</si>
  <si>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</si>
  <si>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</si>
  <si>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</si>
  <si>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</si>
  <si>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</si>
  <si>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</si>
  <si>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</si>
  <si>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</si>
  <si>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</si>
  <si>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</si>
  <si>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</si>
  <si>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</si>
  <si>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</si>
  <si>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</si>
  <si>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</si>
  <si>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</si>
  <si>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</si>
  <si>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</si>
  <si>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</si>
  <si>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</si>
  <si>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</si>
  <si>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</si>
  <si>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</si>
  <si>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</si>
  <si>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</si>
  <si>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</si>
  <si>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</si>
  <si>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</si>
  <si>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</si>
  <si>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</si>
  <si>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</si>
  <si>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</si>
  <si>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</si>
  <si>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</si>
  <si>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</si>
  <si>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</si>
  <si>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</si>
  <si>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</si>
  <si>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</si>
  <si>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</si>
  <si>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</si>
  <si>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</si>
  <si>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</si>
  <si>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</si>
  <si>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</si>
  <si>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</si>
  <si>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</si>
  <si>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</si>
  <si>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</si>
  <si>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</si>
  <si>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</si>
  <si>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</si>
  <si>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</si>
  <si>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</si>
  <si>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</si>
  <si>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</si>
  <si>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</si>
  <si>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</si>
  <si>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</si>
  <si>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</si>
  <si>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</si>
  <si>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</si>
  <si>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</si>
  <si>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</si>
  <si>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</si>
  <si>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</si>
  <si>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</si>
  <si>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</si>
  <si>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</si>
  <si>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</si>
  <si>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</si>
  <si>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</si>
  <si>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</si>
  <si>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</si>
  <si>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</si>
  <si>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</si>
  <si>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</si>
  <si>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</si>
  <si>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</si>
  <si>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</si>
  <si>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</si>
  <si>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</si>
  <si>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</si>
  <si>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</si>
  <si>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</si>
  <si>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</si>
  <si>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</si>
  <si>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</si>
  <si>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</si>
  <si>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</si>
  <si>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</si>
  <si>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</si>
  <si>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</si>
  <si>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</si>
  <si>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</si>
  <si>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</si>
  <si>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</si>
  <si>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</si>
  <si>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</si>
  <si>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</si>
  <si>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</si>
  <si>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</si>
  <si>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</si>
  <si>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</si>
  <si>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</si>
  <si>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</si>
  <si>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</si>
  <si>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</si>
  <si>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</si>
  <si>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</si>
  <si>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</si>
  <si>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</si>
  <si>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</si>
  <si>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</si>
  <si>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</si>
  <si>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</si>
  <si>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</si>
  <si>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</si>
  <si>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</si>
  <si>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</si>
  <si>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</si>
  <si>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</si>
  <si>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</si>
  <si>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</si>
  <si>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</si>
  <si>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</si>
  <si>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</si>
  <si>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</si>
  <si>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</si>
  <si>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</si>
  <si>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</si>
  <si>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</si>
  <si>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</si>
  <si>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</si>
  <si>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</si>
  <si>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</si>
  <si>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</si>
  <si>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</si>
  <si>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</si>
  <si>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</si>
  <si>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</si>
  <si>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</si>
  <si>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</si>
  <si>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</si>
  <si>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</si>
  <si>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</si>
  <si>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</si>
  <si>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</si>
  <si>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</si>
  <si>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</si>
  <si>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</si>
  <si>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</si>
  <si>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</si>
  <si>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</si>
  <si>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</si>
  <si>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</si>
  <si>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</si>
  <si>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</si>
  <si>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</si>
  <si>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</si>
  <si>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</si>
  <si>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</si>
  <si>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</si>
  <si>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</si>
  <si>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</si>
  <si>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</si>
  <si>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</si>
  <si>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</si>
  <si>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</si>
  <si>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</si>
  <si>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</si>
  <si>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</si>
  <si>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</si>
  <si>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</si>
  <si>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</si>
  <si>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</si>
  <si>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</si>
  <si>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</si>
  <si>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</si>
  <si>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</si>
  <si>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</si>
  <si>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</si>
  <si>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</si>
  <si>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</si>
  <si>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</si>
  <si>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</si>
  <si>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</si>
  <si>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</si>
  <si>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</si>
  <si>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</si>
  <si>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</si>
  <si>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</si>
  <si>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</si>
  <si>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</si>
  <si>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</si>
  <si>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</si>
  <si>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</si>
  <si>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</si>
  <si>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</si>
  <si>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</si>
  <si>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</si>
  <si>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</si>
  <si>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</si>
  <si>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</si>
  <si>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</si>
  <si>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</si>
  <si>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</si>
  <si>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</si>
  <si>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</si>
  <si>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</si>
  <si>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</si>
  <si>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</si>
  <si>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</si>
  <si>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</si>
  <si>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</si>
  <si>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</si>
  <si>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</si>
  <si>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</si>
  <si>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</si>
  <si>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</si>
  <si>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</si>
  <si>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</si>
  <si>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</si>
  <si>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</si>
  <si>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</si>
  <si>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</si>
  <si>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</si>
  <si>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</si>
  <si>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</si>
  <si>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</si>
  <si>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</si>
  <si>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</si>
  <si>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</si>
  <si>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</si>
  <si>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</si>
  <si>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</si>
  <si>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</si>
  <si>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</si>
  <si>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</si>
  <si>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</si>
  <si>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</si>
  <si>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</si>
  <si>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</si>
  <si>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</si>
  <si>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</si>
  <si>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</si>
  <si>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</si>
  <si>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</si>
  <si>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</si>
  <si>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</si>
  <si>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</si>
  <si>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</si>
  <si>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</si>
  <si>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</si>
  <si>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</si>
  <si>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</si>
  <si>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</si>
  <si>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</si>
  <si>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</si>
  <si>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</si>
  <si>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</si>
  <si>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</si>
  <si>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</si>
  <si>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</si>
  <si>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</si>
  <si>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</si>
  <si>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</si>
  <si>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</si>
  <si>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</si>
  <si>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</si>
  <si>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</si>
  <si>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</si>
  <si>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</si>
  <si>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</si>
  <si>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</si>
  <si>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</si>
  <si>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</si>
  <si>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</si>
  <si>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</si>
  <si>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</si>
  <si>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</si>
  <si>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</si>
  <si>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</si>
  <si>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</si>
  <si>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</si>
  <si>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</si>
  <si>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</si>
  <si>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</si>
  <si>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</si>
  <si>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</si>
  <si>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</si>
  <si>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</si>
  <si>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</si>
  <si>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</si>
  <si>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</si>
  <si>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</si>
  <si>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</si>
  <si>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</si>
  <si>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</si>
  <si>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</si>
  <si>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</si>
  <si>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</si>
  <si>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</si>
  <si>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</si>
  <si>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</si>
  <si>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</si>
  <si>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</si>
  <si>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</si>
  <si>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</si>
  <si>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</si>
  <si>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</si>
  <si>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</si>
  <si>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</si>
  <si>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</si>
  <si>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</si>
  <si>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</si>
  <si>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</si>
  <si>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</si>
  <si>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</si>
  <si>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</si>
  <si>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</si>
  <si>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</si>
  <si>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</si>
  <si>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</si>
  <si>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</si>
  <si>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</si>
  <si>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</si>
  <si>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</si>
  <si>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</si>
  <si>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</si>
  <si>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</si>
  <si>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</si>
  <si>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</si>
  <si>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</si>
  <si>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</si>
  <si>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</si>
  <si>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</si>
  <si>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</si>
  <si>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</si>
  <si>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</si>
  <si>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</si>
  <si>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</si>
  <si>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</si>
  <si>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</si>
  <si>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</si>
  <si>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</si>
  <si>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</si>
  <si>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</si>
  <si>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</si>
  <si>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</si>
  <si>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</si>
  <si>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</si>
  <si>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</si>
  <si>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</si>
  <si>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</si>
  <si>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</si>
  <si>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</si>
  <si>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</si>
  <si>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</si>
  <si>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</si>
  <si>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</si>
  <si>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</si>
  <si>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</si>
  <si>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</si>
  <si>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</si>
  <si>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</si>
  <si>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</si>
  <si>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</si>
  <si>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</si>
  <si>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</si>
  <si>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</si>
  <si>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</si>
  <si>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</si>
  <si>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</si>
  <si>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</si>
  <si>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</si>
  <si>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</si>
  <si>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</si>
  <si>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</si>
  <si>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</si>
  <si>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</si>
  <si>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</si>
  <si>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</si>
  <si>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</si>
  <si>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</si>
  <si>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</si>
  <si>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</si>
  <si>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</si>
  <si>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</si>
  <si>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</si>
  <si>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</si>
  <si>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</si>
  <si>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</si>
  <si>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</si>
  <si>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</si>
  <si>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</si>
  <si>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</si>
  <si>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</si>
  <si>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</si>
  <si>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</si>
  <si>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</si>
  <si>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</si>
  <si>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</si>
  <si>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</si>
  <si>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</si>
  <si>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</si>
  <si>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</si>
  <si>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</si>
  <si>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</si>
  <si>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</si>
  <si>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</si>
  <si>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</si>
  <si>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</si>
  <si>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</si>
  <si>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</si>
  <si>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</si>
  <si>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</si>
  <si>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</si>
  <si>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</si>
  <si>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</si>
  <si>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</si>
  <si>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</si>
  <si>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</si>
  <si>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</si>
  <si>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</si>
  <si>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</si>
  <si>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</si>
  <si>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</si>
  <si>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</si>
  <si>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</si>
  <si>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</si>
  <si>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</si>
  <si>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</si>
  <si>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</si>
  <si>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</si>
  <si>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</si>
  <si>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</si>
  <si>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</si>
  <si>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</si>
  <si>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</si>
  <si>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</si>
  <si>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</si>
  <si>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</si>
  <si>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</si>
  <si>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</si>
  <si>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</si>
  <si>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</si>
  <si>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</si>
  <si>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</si>
  <si>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</si>
  <si>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</si>
  <si>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</si>
  <si>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</si>
  <si>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</si>
  <si>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</si>
  <si>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</si>
  <si>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</si>
  <si>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</si>
  <si>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</si>
  <si>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</si>
  <si>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</si>
  <si>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</si>
  <si>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</si>
  <si>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</si>
  <si>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</si>
  <si>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</si>
  <si>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</si>
  <si>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</si>
  <si>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</si>
  <si>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</si>
  <si>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</si>
  <si>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</si>
  <si>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</si>
  <si>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</si>
  <si>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</si>
  <si>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</si>
  <si>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</si>
  <si>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</si>
  <si>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</si>
  <si>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</si>
  <si>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</si>
  <si>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</si>
  <si>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</si>
  <si>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</si>
  <si>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</si>
  <si>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</si>
  <si>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</si>
  <si>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</si>
  <si>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</si>
  <si>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</si>
  <si>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</si>
  <si>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</si>
  <si>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</si>
  <si>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</si>
  <si>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</si>
  <si>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</si>
  <si>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</si>
  <si>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</si>
  <si>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</si>
  <si>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</si>
  <si>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</si>
  <si>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</si>
  <si>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</si>
  <si>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</si>
  <si>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</si>
  <si>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</si>
  <si>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</si>
  <si>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</si>
  <si>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</si>
  <si>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</si>
  <si>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</si>
  <si>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</si>
  <si>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</si>
  <si>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</si>
  <si>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</si>
  <si>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</si>
  <si>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</si>
  <si>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</si>
  <si>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</si>
  <si>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</si>
  <si>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</si>
  <si>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</si>
  <si>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</si>
  <si>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</si>
  <si>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</si>
  <si>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</si>
  <si>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</si>
  <si>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</si>
  <si>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</si>
  <si>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</si>
  <si>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</si>
  <si>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</si>
  <si>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</si>
  <si>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</si>
  <si>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</si>
  <si>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</si>
  <si>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</si>
  <si>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</si>
  <si>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</si>
  <si>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</si>
  <si>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</si>
  <si>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</si>
  <si>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</si>
  <si>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</si>
  <si>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</si>
  <si>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</si>
  <si>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</si>
  <si>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</si>
  <si>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</si>
  <si>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</si>
  <si>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</si>
  <si>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</si>
  <si>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</si>
  <si>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</si>
  <si>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</si>
  <si>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</si>
  <si>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</si>
  <si>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</si>
  <si>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</si>
  <si>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</si>
  <si>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</si>
  <si>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</si>
  <si>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</si>
  <si>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</si>
  <si>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</si>
  <si>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</si>
  <si>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</si>
  <si>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</si>
  <si>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</si>
  <si>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</si>
  <si>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</si>
  <si>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</si>
  <si>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</si>
  <si>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</si>
  <si>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</si>
  <si>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</si>
  <si>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</si>
  <si>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</si>
  <si>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</si>
  <si>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</si>
  <si>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</si>
  <si>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</si>
  <si>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</si>
  <si>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</si>
  <si>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</si>
  <si>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</si>
  <si>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</si>
  <si>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</si>
  <si>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</si>
  <si>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</si>
  <si>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</si>
  <si>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</si>
  <si>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</si>
  <si>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</si>
  <si>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</si>
  <si>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</si>
  <si>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</si>
  <si>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</si>
  <si>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</si>
  <si>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</si>
  <si>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</si>
  <si>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</si>
  <si>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</si>
  <si>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</si>
  <si>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</si>
  <si>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</si>
  <si>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</si>
  <si>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</si>
  <si>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</si>
  <si>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</si>
  <si>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</si>
  <si>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</si>
  <si>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</si>
  <si>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</si>
  <si>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</si>
  <si>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</si>
  <si>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</si>
  <si>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</si>
  <si>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</si>
  <si>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</si>
  <si>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</si>
  <si>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</si>
  <si>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</si>
  <si>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</si>
  <si>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</si>
  <si>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</si>
  <si>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</si>
  <si>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</si>
  <si>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</si>
  <si>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</si>
  <si>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</si>
  <si>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</si>
  <si>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</si>
  <si>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</si>
  <si>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</si>
  <si>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</si>
  <si>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</si>
  <si>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</si>
  <si>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</si>
  <si>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</si>
  <si>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</si>
  <si>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</si>
  <si>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</si>
  <si>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</si>
  <si>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</si>
  <si>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</si>
  <si>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</si>
  <si>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</si>
  <si>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</si>
  <si>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</si>
  <si>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</si>
  <si>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</si>
  <si>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</si>
  <si>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</si>
  <si>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</si>
  <si>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</si>
  <si>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</si>
  <si>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</si>
  <si>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</si>
  <si>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</si>
  <si>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</si>
  <si>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</si>
  <si>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</si>
  <si>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</si>
  <si>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</si>
  <si>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</si>
  <si>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</si>
  <si>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</si>
  <si>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</si>
  <si>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</si>
  <si>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</si>
  <si>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</si>
  <si>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</si>
  <si>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</si>
  <si>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</si>
  <si>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</si>
  <si>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</si>
  <si>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</si>
  <si>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</si>
  <si>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</si>
  <si>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</si>
  <si>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</si>
  <si>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</si>
  <si>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</si>
  <si>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</si>
  <si>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</si>
  <si>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</si>
  <si>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</si>
  <si>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</si>
  <si>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</si>
  <si>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</si>
  <si>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</si>
  <si>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</si>
  <si>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</si>
  <si>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</si>
  <si>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</si>
  <si>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</si>
  <si>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</si>
  <si>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</si>
  <si>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</si>
  <si>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</si>
  <si>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</si>
  <si>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</si>
  <si>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</si>
  <si>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</si>
  <si>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</si>
  <si>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</si>
  <si>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</si>
  <si>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</si>
  <si>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</si>
  <si>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</si>
  <si>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</si>
  <si>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</si>
  <si>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</si>
  <si>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</si>
  <si>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</si>
  <si>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</si>
  <si>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</si>
  <si>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</si>
  <si>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</si>
  <si>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</si>
  <si>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</si>
  <si>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</si>
  <si>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</si>
  <si>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</si>
  <si>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</si>
  <si>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</si>
  <si>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</si>
  <si>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</si>
  <si>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</si>
  <si>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</si>
  <si>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</si>
  <si>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</si>
  <si>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</si>
  <si>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</si>
  <si>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</si>
  <si>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</si>
  <si>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</si>
  <si>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</si>
  <si>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</si>
  <si>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</si>
  <si>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</si>
  <si>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</si>
  <si>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</si>
  <si>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</si>
  <si>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</si>
  <si>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</si>
  <si>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</si>
  <si>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</si>
  <si>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</si>
  <si>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</si>
  <si>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</si>
  <si>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</si>
  <si>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</si>
  <si>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</si>
  <si>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</si>
  <si>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</si>
  <si>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</si>
  <si>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</si>
  <si>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</si>
  <si>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</si>
  <si>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</si>
  <si>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</si>
  <si>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</si>
  <si>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</si>
  <si>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</si>
  <si>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</si>
  <si>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</si>
  <si>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</si>
  <si>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</si>
  <si>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</si>
  <si>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</si>
  <si>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</si>
  <si>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</si>
  <si>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</si>
  <si>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</si>
  <si>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</si>
  <si>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</si>
  <si>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</si>
  <si>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</si>
  <si>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</si>
  <si>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</si>
  <si>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</si>
  <si>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</si>
  <si>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</si>
  <si>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</si>
  <si>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</si>
  <si>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</si>
  <si>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</si>
  <si>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</si>
  <si>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</si>
  <si>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</si>
  <si>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</si>
  <si>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</si>
  <si>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</si>
  <si>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</si>
  <si>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</si>
  <si>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</si>
  <si>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</si>
  <si>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</si>
  <si>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</si>
  <si>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</si>
  <si>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</si>
  <si>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</si>
  <si>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</si>
  <si>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</si>
  <si>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</si>
  <si>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</si>
  <si>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</si>
  <si>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</si>
  <si>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</si>
  <si>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</si>
  <si>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</si>
  <si>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</si>
  <si>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</si>
  <si>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</si>
  <si>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</si>
  <si>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</si>
  <si>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</si>
  <si>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</si>
  <si>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</si>
  <si>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</si>
  <si>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</si>
  <si>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</si>
  <si>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</si>
  <si>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</si>
  <si>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</si>
  <si>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</si>
  <si>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</si>
  <si>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</si>
  <si>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</si>
  <si>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</si>
  <si>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</si>
  <si>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</si>
  <si>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</si>
  <si>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</si>
  <si>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</si>
  <si>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</si>
  <si>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</si>
  <si>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</si>
  <si>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</si>
  <si>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</si>
  <si>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</si>
  <si>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</si>
  <si>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</si>
  <si>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</si>
  <si>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</si>
  <si>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</si>
  <si>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</si>
  <si>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</si>
  <si>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</si>
  <si>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</si>
  <si>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</si>
  <si>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</si>
  <si>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</si>
  <si>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</si>
  <si>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</si>
  <si>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</si>
  <si>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</si>
  <si>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</si>
  <si>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</si>
  <si>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</si>
  <si>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</si>
  <si>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</si>
  <si>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</si>
  <si>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</si>
  <si>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</si>
  <si>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</si>
  <si>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</si>
  <si>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</si>
  <si>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</si>
  <si>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</si>
  <si>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</si>
  <si>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</si>
  <si>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</si>
  <si>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</si>
  <si>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</si>
  <si>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</si>
  <si>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</si>
  <si>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</si>
  <si>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</si>
  <si>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</si>
  <si>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</si>
  <si>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</si>
  <si>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</si>
  <si>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</si>
  <si>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</si>
  <si>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</si>
  <si>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</si>
  <si>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</si>
  <si>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</si>
  <si>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</si>
  <si>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</si>
  <si>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</si>
  <si>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</si>
  <si>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</si>
  <si>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</si>
  <si>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</si>
  <si>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</si>
  <si>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</si>
  <si>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</si>
  <si>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</si>
  <si>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</si>
  <si>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</si>
  <si>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</si>
  <si>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</si>
  <si>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</si>
  <si>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</si>
  <si>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</si>
  <si>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</si>
  <si>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</si>
  <si>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</si>
  <si>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</si>
  <si>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</si>
  <si>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</si>
  <si>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</si>
  <si>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</si>
  <si>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</si>
  <si>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</si>
  <si>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</si>
  <si>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</si>
  <si>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</si>
  <si>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</si>
  <si>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</si>
  <si>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</si>
  <si>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</si>
  <si>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</si>
  <si>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</si>
  <si>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</si>
  <si>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</si>
  <si>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</si>
  <si>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</si>
  <si>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</si>
  <si>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</si>
  <si>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</si>
  <si>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</si>
  <si>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</si>
  <si>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</si>
  <si>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</si>
  <si>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</si>
  <si>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</si>
  <si>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</si>
  <si>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</si>
  <si>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</si>
  <si>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</si>
  <si>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</si>
  <si>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</si>
  <si>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</si>
  <si>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</si>
  <si>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</si>
  <si>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</si>
  <si>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</si>
  <si>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</si>
  <si>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</si>
  <si>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</si>
  <si>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</si>
  <si>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</si>
  <si>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</si>
  <si>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</si>
  <si>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</si>
  <si>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</si>
  <si>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</si>
  <si>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</si>
  <si>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</si>
  <si>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</si>
  <si>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</si>
  <si>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</si>
  <si>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</si>
  <si>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</si>
  <si>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</si>
  <si>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</si>
  <si>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</si>
  <si>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</si>
  <si>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</si>
  <si>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</si>
  <si>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</si>
  <si>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</si>
  <si>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</si>
  <si>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</si>
  <si>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</si>
  <si>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</si>
  <si>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</si>
  <si>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</si>
  <si>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</si>
  <si>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</si>
  <si>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</si>
  <si>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</si>
  <si>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</si>
  <si>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</si>
  <si>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</si>
  <si>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</si>
  <si>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</si>
  <si>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</si>
  <si>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</si>
  <si>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</si>
  <si>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</si>
  <si>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</si>
  <si>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</si>
  <si>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</si>
  <si>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</si>
  <si>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</si>
  <si>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</si>
  <si>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</si>
  <si>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</si>
  <si>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</si>
  <si>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</si>
  <si>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</si>
  <si>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</si>
  <si>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</si>
  <si>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</si>
  <si>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</si>
  <si>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</si>
  <si>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</si>
  <si>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</si>
  <si>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</si>
  <si>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</si>
  <si>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</si>
  <si>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</si>
  <si>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</si>
  <si>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</si>
  <si>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</si>
  <si>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</si>
  <si>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</si>
  <si>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</si>
  <si>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</si>
  <si>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</si>
  <si>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</si>
  <si>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</si>
  <si>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</si>
  <si>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</si>
  <si>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</si>
  <si>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</si>
  <si>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</si>
  <si>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</si>
  <si>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</si>
  <si>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</si>
  <si>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</si>
  <si>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</si>
  <si>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</si>
  <si>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</si>
  <si>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</si>
  <si>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</si>
  <si>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</si>
  <si>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</si>
  <si>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</si>
  <si>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</si>
  <si>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</si>
  <si>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</si>
  <si>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</si>
  <si>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</si>
  <si>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</si>
  <si>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</si>
  <si>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</si>
  <si>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</si>
  <si>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</si>
  <si>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</si>
  <si>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</si>
  <si>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</si>
  <si>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</si>
  <si>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</si>
  <si>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</si>
  <si>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</si>
  <si>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</si>
  <si>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</si>
  <si>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</si>
  <si>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</si>
  <si>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</si>
  <si>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</si>
  <si>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</si>
  <si>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</si>
  <si>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</si>
  <si>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</si>
  <si>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</si>
  <si>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</si>
  <si>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</si>
  <si>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</si>
  <si>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</si>
  <si>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</si>
  <si>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</si>
  <si>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</si>
  <si>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</si>
  <si>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</si>
  <si>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</si>
  <si>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</si>
  <si>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</si>
  <si>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</si>
  <si>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</si>
  <si>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</si>
  <si>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</si>
  <si>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</si>
  <si>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</si>
  <si>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</si>
  <si>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</si>
  <si>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</si>
  <si>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</si>
  <si>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</si>
  <si>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</si>
  <si>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</si>
  <si>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</si>
  <si>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</si>
  <si>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</si>
  <si>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</si>
  <si>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</si>
  <si>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</si>
  <si>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</si>
  <si>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</si>
  <si>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</si>
  <si>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</si>
  <si>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</si>
  <si>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</si>
  <si>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</si>
  <si>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</si>
  <si>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</si>
  <si>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</si>
  <si>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</si>
  <si>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</si>
  <si>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</si>
  <si>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</si>
  <si>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</si>
  <si>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</si>
  <si>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</si>
  <si>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</si>
  <si>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</si>
  <si>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</si>
  <si>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</si>
  <si>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</si>
  <si>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</si>
  <si>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</si>
  <si>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</si>
  <si>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</si>
  <si>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</si>
  <si>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</si>
  <si>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</si>
  <si>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</si>
  <si>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</si>
  <si>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</si>
  <si>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</si>
  <si>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</si>
  <si>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</si>
  <si>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</si>
  <si>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</si>
  <si>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</si>
  <si>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</si>
  <si>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</si>
  <si>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</si>
  <si>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</si>
  <si>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</si>
  <si>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</si>
  <si>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</si>
  <si>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</si>
  <si>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</si>
  <si>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</si>
  <si>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</si>
  <si>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</si>
  <si>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</si>
  <si>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</si>
  <si>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</si>
  <si>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</si>
  <si>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</si>
  <si>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</si>
  <si>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</si>
  <si>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</si>
  <si>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</si>
  <si>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</si>
  <si>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</si>
  <si>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</si>
  <si>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</si>
  <si>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</si>
  <si>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</si>
  <si>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</si>
  <si>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</si>
  <si>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</si>
  <si>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</si>
  <si>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</si>
  <si>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</si>
  <si>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</si>
  <si>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</si>
  <si>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</si>
  <si>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</si>
  <si>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</si>
  <si>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</si>
  <si>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</si>
  <si>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</si>
  <si>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</si>
  <si>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</si>
  <si>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</si>
  <si>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</si>
  <si>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</si>
  <si>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</si>
  <si>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</si>
  <si>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</si>
  <si>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</si>
  <si>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</si>
  <si>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</si>
  <si>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</si>
  <si>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</si>
  <si>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</si>
  <si>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</si>
  <si>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</si>
  <si>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</si>
  <si>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</si>
  <si>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</si>
  <si>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</si>
  <si>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</si>
  <si>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</si>
  <si>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</si>
  <si>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</si>
  <si>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</si>
  <si>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</si>
  <si>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</si>
  <si>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</si>
  <si>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</si>
  <si>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</si>
  <si>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</si>
  <si>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</si>
  <si>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</si>
  <si>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</si>
  <si>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</si>
  <si>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</si>
  <si>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</si>
  <si>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</si>
  <si>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</si>
  <si>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</si>
  <si>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</si>
  <si>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</si>
  <si>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</si>
  <si>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</si>
  <si>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</si>
  <si>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</si>
  <si>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</si>
  <si>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</si>
  <si>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</si>
  <si>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</si>
  <si>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</si>
  <si>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</si>
  <si>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</si>
  <si>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</si>
  <si>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</si>
  <si>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</si>
  <si>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</si>
  <si>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</si>
  <si>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</si>
  <si>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</si>
  <si>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</si>
  <si>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</si>
  <si>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</si>
  <si>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</si>
  <si>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</si>
  <si>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</si>
  <si>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</si>
  <si>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</si>
  <si>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</si>
  <si>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</si>
  <si>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</si>
  <si>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</si>
  <si>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</si>
  <si>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</si>
  <si>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</si>
  <si>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</si>
  <si>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</si>
  <si>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</si>
  <si>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</si>
  <si>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</si>
  <si>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</si>
  <si>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</si>
  <si>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</si>
  <si>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</si>
  <si>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</si>
  <si>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</si>
  <si>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</si>
  <si>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</si>
  <si>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</si>
  <si>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</si>
  <si>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</si>
  <si>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</si>
  <si>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</si>
  <si>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</si>
  <si>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</si>
  <si>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</si>
  <si>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</si>
  <si>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</si>
  <si>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</si>
  <si>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</si>
  <si>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</si>
  <si>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</si>
  <si>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</si>
  <si>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</si>
  <si>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</si>
  <si>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</si>
  <si>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</si>
  <si>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</si>
  <si>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</si>
  <si>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</si>
  <si>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</si>
  <si>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</si>
  <si>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</si>
  <si>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</si>
  <si>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</si>
  <si>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</si>
  <si>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</si>
  <si>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</si>
  <si>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</si>
  <si>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</si>
  <si>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</si>
  <si>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</si>
  <si>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</si>
  <si>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</si>
  <si>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</si>
  <si>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</si>
  <si>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</si>
  <si>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</si>
  <si>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</si>
  <si>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</si>
  <si>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</si>
  <si>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</si>
  <si>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</si>
  <si>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</si>
  <si>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</si>
  <si>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</si>
  <si>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</si>
  <si>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</si>
  <si>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</si>
  <si>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</si>
  <si>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</si>
  <si>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</si>
  <si>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</si>
  <si>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</si>
  <si>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</si>
  <si>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</si>
  <si>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</si>
  <si>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</si>
  <si>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</si>
  <si>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</si>
  <si>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</si>
  <si>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</si>
  <si>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</si>
  <si>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</si>
  <si>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</si>
  <si>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</si>
  <si>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</si>
  <si>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</si>
  <si>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</si>
  <si>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</si>
  <si>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</si>
  <si>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</si>
  <si>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</si>
  <si>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</si>
  <si>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</si>
  <si>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</si>
  <si>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</si>
  <si>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</si>
  <si>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</si>
  <si>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</si>
  <si>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</si>
  <si>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</si>
  <si>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</si>
  <si>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</si>
  <si>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</si>
  <si>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</si>
  <si>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</si>
  <si>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</si>
  <si>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</si>
  <si>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</si>
  <si>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</si>
  <si>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</si>
  <si>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</si>
  <si>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</si>
  <si>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</si>
  <si>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</si>
  <si>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</si>
  <si>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</si>
  <si>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</si>
  <si>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</si>
  <si>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</si>
  <si>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</si>
  <si>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</si>
  <si>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</si>
  <si>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</si>
  <si>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</si>
  <si>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</si>
  <si>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</si>
  <si>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</si>
  <si>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</si>
  <si>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</si>
  <si>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</si>
  <si>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</si>
  <si>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</si>
  <si>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</si>
  <si>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</si>
  <si>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</si>
  <si>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</si>
  <si>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</si>
  <si>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</si>
  <si>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</si>
  <si>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</si>
  <si>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</si>
  <si>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</si>
  <si>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</si>
  <si>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</si>
  <si>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</si>
  <si>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</si>
  <si>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</si>
  <si>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</si>
  <si>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</si>
  <si>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</si>
  <si>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</si>
  <si>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</si>
  <si>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</si>
  <si>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</si>
  <si>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</si>
  <si>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</si>
  <si>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</si>
  <si>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</si>
  <si>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</si>
  <si>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</si>
  <si>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</si>
  <si>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</si>
  <si>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</si>
  <si>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</si>
  <si>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</si>
  <si>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</si>
  <si>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</si>
  <si>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</si>
  <si>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</si>
  <si>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</si>
  <si>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</si>
  <si>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</si>
  <si>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</si>
  <si>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</si>
  <si>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</si>
  <si>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</si>
  <si>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</si>
  <si>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</si>
  <si>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</si>
  <si>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</si>
  <si>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</si>
  <si>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</si>
  <si>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</si>
  <si>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</si>
  <si>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</si>
  <si>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</si>
  <si>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</si>
  <si>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</si>
  <si>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</si>
  <si>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</si>
  <si>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</si>
  <si>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</si>
  <si>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</si>
  <si>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</si>
  <si>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</si>
  <si>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</si>
  <si>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</si>
  <si>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</si>
  <si>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</si>
  <si>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</si>
  <si>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</si>
  <si>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</si>
  <si>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</si>
  <si>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</si>
  <si>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</si>
  <si>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</si>
  <si>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</si>
  <si>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</si>
  <si>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</si>
  <si>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</si>
  <si>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</si>
  <si>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</si>
  <si>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</si>
  <si>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</si>
  <si>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</si>
  <si>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</si>
  <si>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</si>
  <si>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</si>
  <si>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</si>
  <si>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</si>
  <si>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</si>
  <si>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</si>
  <si>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</si>
  <si>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</si>
  <si>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</si>
  <si>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</si>
  <si>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</si>
  <si>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</si>
  <si>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</si>
  <si>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</si>
  <si>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</si>
  <si>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</si>
  <si>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</si>
  <si>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</si>
  <si>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</si>
  <si>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</si>
  <si>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</si>
  <si>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</si>
  <si>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</si>
  <si>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</si>
  <si>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</si>
  <si>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</si>
  <si>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</si>
  <si>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</si>
  <si>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</si>
  <si>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</si>
  <si>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</si>
  <si>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</si>
  <si>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</si>
  <si>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</si>
  <si>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</si>
  <si>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</si>
  <si>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</si>
  <si>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</si>
  <si>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</si>
  <si>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</si>
  <si>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</si>
  <si>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</si>
  <si>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</si>
  <si>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</si>
  <si>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</si>
  <si>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</si>
  <si>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</si>
  <si>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</si>
  <si>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</si>
  <si>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</si>
  <si>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</si>
  <si>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</si>
  <si>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</si>
  <si>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</si>
  <si>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</si>
  <si>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</si>
  <si>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</si>
  <si>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</si>
  <si>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</si>
  <si>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</si>
  <si>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</si>
  <si>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</si>
  <si>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</si>
  <si>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</si>
  <si>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</si>
  <si>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</si>
  <si>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</si>
  <si>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</si>
  <si>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</si>
  <si>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</si>
  <si>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</si>
  <si>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</si>
  <si>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</si>
  <si>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</si>
  <si>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</si>
  <si>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</si>
  <si>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</si>
  <si>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</si>
  <si>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</si>
  <si>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</si>
  <si>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</si>
  <si>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</si>
  <si>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</si>
  <si>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</si>
  <si>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</si>
  <si>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</si>
  <si>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</si>
  <si>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</si>
  <si>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</si>
  <si>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</si>
  <si>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</si>
  <si>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</si>
  <si>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</si>
  <si>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</si>
  <si>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</si>
  <si>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</si>
  <si>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</si>
  <si>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</si>
  <si>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</si>
  <si>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</si>
  <si>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</si>
  <si>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</si>
  <si>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</si>
  <si>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</si>
  <si>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</si>
  <si>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</si>
  <si>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</si>
  <si>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</si>
  <si>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</si>
  <si>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</si>
  <si>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</si>
  <si>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</si>
  <si>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</si>
  <si>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</si>
  <si>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</si>
  <si>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</si>
  <si>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</si>
  <si>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</si>
  <si>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</si>
  <si>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</si>
  <si>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</si>
  <si>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</si>
  <si>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</si>
  <si>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</si>
  <si>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</si>
  <si>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</si>
  <si>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</si>
  <si>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</si>
  <si>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</si>
  <si>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</si>
  <si>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</si>
  <si>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</si>
  <si>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</si>
  <si>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</si>
  <si>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</si>
  <si>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</si>
  <si>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</si>
  <si>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</si>
  <si>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</si>
  <si>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</si>
  <si>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</si>
  <si>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</si>
  <si>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</si>
  <si>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</si>
  <si>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</si>
  <si>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</si>
  <si>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</si>
  <si>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</si>
  <si>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</si>
  <si>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</si>
  <si>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</si>
  <si>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</si>
  <si>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</si>
  <si>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</si>
  <si>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</si>
  <si>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</si>
  <si>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</si>
  <si>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</si>
  <si>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</si>
  <si>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</si>
  <si>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</si>
  <si>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</si>
  <si>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</si>
  <si>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</si>
  <si>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</si>
  <si>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</si>
  <si>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</si>
  <si>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</si>
  <si>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</si>
  <si>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</si>
  <si>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</si>
  <si>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</si>
  <si>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</si>
  <si>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</si>
  <si>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</si>
  <si>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</si>
  <si>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</si>
  <si>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</si>
  <si>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</si>
  <si>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</si>
  <si>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</si>
  <si>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</si>
  <si>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</si>
  <si>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</si>
  <si>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</si>
  <si>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</si>
  <si>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</si>
  <si>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</si>
  <si>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</si>
  <si>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</si>
  <si>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</si>
  <si>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</si>
  <si>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</si>
  <si>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</si>
  <si>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</si>
  <si>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</si>
  <si>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</si>
  <si>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</si>
  <si>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</si>
  <si>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</si>
  <si>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</si>
  <si>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</si>
  <si>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</si>
  <si>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</si>
  <si>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</si>
  <si>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</si>
  <si>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</si>
  <si>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</si>
  <si>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</si>
  <si>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</si>
  <si>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</si>
  <si>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</si>
  <si>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</si>
  <si>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</si>
  <si>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</si>
  <si>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</si>
  <si>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</si>
  <si>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</si>
  <si>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</si>
  <si>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</si>
  <si>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</si>
  <si>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</si>
  <si>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</si>
  <si>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</si>
  <si>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</si>
  <si>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</si>
  <si>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</si>
  <si>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</si>
  <si>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</si>
  <si>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</si>
  <si>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</si>
  <si>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</si>
  <si>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</si>
  <si>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</si>
  <si>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</si>
  <si>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</si>
  <si>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</si>
  <si>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</si>
  <si>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</si>
  <si>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</si>
  <si>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</si>
  <si>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</si>
  <si>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</si>
  <si>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</si>
  <si>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</si>
  <si>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</si>
  <si>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</si>
  <si>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</si>
  <si>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</si>
  <si>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</si>
  <si>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</si>
  <si>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</si>
  <si>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</si>
  <si>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</si>
  <si>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</si>
  <si>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</si>
  <si>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</si>
  <si>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</si>
  <si>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</si>
  <si>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</si>
  <si>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</si>
  <si>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</si>
  <si>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</si>
  <si>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</si>
  <si>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</si>
  <si>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</si>
  <si>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</si>
  <si>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</si>
  <si>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</si>
  <si>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</si>
  <si>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</si>
  <si>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</si>
  <si>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</si>
  <si>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</si>
  <si>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</si>
  <si>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</si>
  <si>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</si>
  <si>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</si>
  <si>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</si>
  <si>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</si>
  <si>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</si>
  <si>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</si>
  <si>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</si>
  <si>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</si>
  <si>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</si>
  <si>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</si>
  <si>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</si>
  <si>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</si>
  <si>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</si>
  <si>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</si>
  <si>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</si>
  <si>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</si>
  <si>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</si>
  <si>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</si>
  <si>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</si>
  <si>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</si>
  <si>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</si>
  <si>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</si>
  <si>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</si>
  <si>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</si>
  <si>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</si>
  <si>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</si>
  <si>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</si>
  <si>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</si>
  <si>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</si>
  <si>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</si>
  <si>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</si>
  <si>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</si>
  <si>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</si>
  <si>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</si>
  <si>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</si>
  <si>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</si>
  <si>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</si>
  <si>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</si>
  <si>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</si>
  <si>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</si>
  <si>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</si>
  <si>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</si>
  <si>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</si>
  <si>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</si>
  <si>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</si>
  <si>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</si>
  <si>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</si>
  <si>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</si>
  <si>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</si>
  <si>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</si>
  <si>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</si>
  <si>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</si>
  <si>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</si>
  <si>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</si>
  <si>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</si>
  <si>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</si>
  <si>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</si>
  <si>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</si>
  <si>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</si>
  <si>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</si>
  <si>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</si>
  <si>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</si>
  <si>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</si>
  <si>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</si>
  <si>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</si>
  <si>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</si>
  <si>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</si>
  <si>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</si>
  <si>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</si>
  <si>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</si>
  <si>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</si>
  <si>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</si>
  <si>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</si>
  <si>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</si>
  <si>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</si>
  <si>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</si>
  <si>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</si>
  <si>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</si>
  <si>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</si>
  <si>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</si>
  <si>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</si>
  <si>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</si>
  <si>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</si>
  <si>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</si>
  <si>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</si>
  <si>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</si>
  <si>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</si>
  <si>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</si>
  <si>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</si>
  <si>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</si>
  <si>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</si>
  <si>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</si>
  <si>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</si>
  <si>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</si>
  <si>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</si>
  <si>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</si>
  <si>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</si>
  <si>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</si>
  <si>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</si>
  <si>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</si>
  <si>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</si>
  <si>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</si>
  <si>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</si>
  <si>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</si>
  <si>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</si>
  <si>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</si>
  <si>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</si>
  <si>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</si>
  <si>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</si>
  <si>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</si>
  <si>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</si>
  <si>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</si>
  <si>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</si>
  <si>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</si>
  <si>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</si>
  <si>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</si>
  <si>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</si>
  <si>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</si>
  <si>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</si>
  <si>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</si>
  <si>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</si>
  <si>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</si>
  <si>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</si>
  <si>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</si>
  <si>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</si>
  <si>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</si>
  <si>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</si>
  <si>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</si>
  <si>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</si>
  <si>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</si>
  <si>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</si>
  <si>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</si>
  <si>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</si>
  <si>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</si>
  <si>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</si>
  <si>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</si>
  <si>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</si>
  <si>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</si>
  <si>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</si>
  <si>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</si>
  <si>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</si>
  <si>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</si>
  <si>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</si>
  <si>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</si>
  <si>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</si>
  <si>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</si>
  <si>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</si>
  <si>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</si>
  <si>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</si>
  <si>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</si>
  <si>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</si>
  <si>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</si>
  <si>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</si>
  <si>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</si>
  <si>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</si>
  <si>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</si>
  <si>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</si>
  <si>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</si>
  <si>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</si>
  <si>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</si>
  <si>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</si>
  <si>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</si>
  <si>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</si>
  <si>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</si>
  <si>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</si>
  <si>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</si>
  <si>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</si>
  <si>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</si>
  <si>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</si>
  <si>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</si>
  <si>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</si>
  <si>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</si>
  <si>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</si>
  <si>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</si>
  <si>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</si>
  <si>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</si>
  <si>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</si>
  <si>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</si>
  <si>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</si>
  <si>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</si>
  <si>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</si>
  <si>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</si>
  <si>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</si>
  <si>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</si>
  <si>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</si>
  <si>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</si>
  <si>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</si>
  <si>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</si>
  <si>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</si>
  <si>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</si>
  <si>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</si>
  <si>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</si>
  <si>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</si>
  <si>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</si>
  <si>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</si>
  <si>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</si>
  <si>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</si>
  <si>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</si>
  <si>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</si>
  <si>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</si>
  <si>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</si>
  <si>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</si>
  <si>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</si>
  <si>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</si>
  <si>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</si>
  <si>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</si>
  <si>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</si>
  <si>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</si>
  <si>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</si>
  <si>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</si>
  <si>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</si>
  <si>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</si>
  <si>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</si>
  <si>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</si>
  <si>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</si>
  <si>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</si>
  <si>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</si>
  <si>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</si>
  <si>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</si>
  <si>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</si>
  <si>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</si>
  <si>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</si>
  <si>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</si>
  <si>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</si>
  <si>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</si>
  <si>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</si>
  <si>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</si>
  <si>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</si>
  <si>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</si>
  <si>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</si>
  <si>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</si>
  <si>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</si>
  <si>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</si>
  <si>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</si>
  <si>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</si>
  <si>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</si>
  <si>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</si>
  <si>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</si>
  <si>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</si>
  <si>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</si>
  <si>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</si>
  <si>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</si>
  <si>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</si>
  <si>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</si>
  <si>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</si>
  <si>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</si>
  <si>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</si>
  <si>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</si>
  <si>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</si>
  <si>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</si>
  <si>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</si>
  <si>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</si>
  <si>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</si>
  <si>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</si>
  <si>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</si>
  <si>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</si>
  <si>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</si>
  <si>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</si>
  <si>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</si>
  <si>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</si>
  <si>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</si>
  <si>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</si>
  <si>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</si>
  <si>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</si>
  <si>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</si>
  <si>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</si>
  <si>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</si>
  <si>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</si>
  <si>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</si>
  <si>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</si>
  <si>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</si>
  <si>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</si>
  <si>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</si>
  <si>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</si>
  <si>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</si>
  <si>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</si>
  <si>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</si>
  <si>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</si>
  <si>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</si>
  <si>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</si>
  <si>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</si>
  <si>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</si>
  <si>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</si>
  <si>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</si>
  <si>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</si>
  <si>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</si>
  <si>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</si>
  <si>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</si>
  <si>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</si>
  <si>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</si>
  <si>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</si>
  <si>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</si>
  <si>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</si>
  <si>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</si>
  <si>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</si>
  <si>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</si>
  <si>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</si>
  <si>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</si>
  <si>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</si>
  <si>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</si>
  <si>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</si>
  <si>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</si>
  <si>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</si>
  <si>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</si>
  <si>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</si>
  <si>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</si>
  <si>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</si>
  <si>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</si>
  <si>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</si>
  <si>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</si>
  <si>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</si>
  <si>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</si>
  <si>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</si>
  <si>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</si>
  <si>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</si>
  <si>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</si>
  <si>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</si>
  <si>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</si>
  <si>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</si>
  <si>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</si>
  <si>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</si>
  <si>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</si>
  <si>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</si>
  <si>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</si>
  <si>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</si>
  <si>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</si>
  <si>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</si>
  <si>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</si>
  <si>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</si>
  <si>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</si>
  <si>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</si>
  <si>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</si>
  <si>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</si>
  <si>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</si>
  <si>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</si>
  <si>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</si>
  <si>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</si>
  <si>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</si>
  <si>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</si>
  <si>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</si>
  <si>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</si>
  <si>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</si>
  <si>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</si>
  <si>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</si>
  <si>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</si>
  <si>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</si>
  <si>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</si>
  <si>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</si>
  <si>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</si>
  <si>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</si>
  <si>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</si>
  <si>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</si>
  <si>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</si>
  <si>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</si>
  <si>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</si>
  <si>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</si>
  <si>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</si>
  <si>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</si>
  <si>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</si>
  <si>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</si>
  <si>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</si>
  <si>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</si>
  <si>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</si>
  <si>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</si>
  <si>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</si>
  <si>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</si>
  <si>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</si>
  <si>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</si>
  <si>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</si>
  <si>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</si>
  <si>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</si>
  <si>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</si>
  <si>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</si>
  <si>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</si>
  <si>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</si>
  <si>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</si>
  <si>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</si>
  <si>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</si>
  <si>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</si>
  <si>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</si>
  <si>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</si>
  <si>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</si>
  <si>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</si>
  <si>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</si>
  <si>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</si>
  <si>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</si>
  <si>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</si>
  <si>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</si>
  <si>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</si>
  <si>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</si>
  <si>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</si>
  <si>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</si>
  <si>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</si>
  <si>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</si>
  <si>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</si>
  <si>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</si>
  <si>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</si>
  <si>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</si>
  <si>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</si>
  <si>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</si>
  <si>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</si>
  <si>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</si>
  <si>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</si>
  <si>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</si>
  <si>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</si>
  <si>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</si>
  <si>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</si>
  <si>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</si>
  <si>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</si>
  <si>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</si>
  <si>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</si>
  <si>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</si>
  <si>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</si>
  <si>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</si>
  <si>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</si>
  <si>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</si>
  <si>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</si>
  <si>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</si>
  <si>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</si>
  <si>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</si>
  <si>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</si>
  <si>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</si>
  <si>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</si>
  <si>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</si>
  <si>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</si>
  <si>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</si>
  <si>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</si>
  <si>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</si>
  <si>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</si>
  <si>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</si>
  <si>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</si>
  <si>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</si>
  <si>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</si>
  <si>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</si>
  <si>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</si>
  <si>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</si>
  <si>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</si>
  <si>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</si>
  <si>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</si>
  <si>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</si>
  <si>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</si>
  <si>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</si>
  <si>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</si>
  <si>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</si>
  <si>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</si>
  <si>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</si>
  <si>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</si>
  <si>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</si>
  <si>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</si>
  <si>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</si>
  <si>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</si>
  <si>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</si>
  <si>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</si>
  <si>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</si>
  <si>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</si>
  <si>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</si>
  <si>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</si>
  <si>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</si>
  <si>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</si>
  <si>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</si>
  <si>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</si>
  <si>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</si>
  <si>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</si>
  <si>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</si>
  <si>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</si>
  <si>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</si>
  <si>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</si>
  <si>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</si>
  <si>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</si>
  <si>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</si>
  <si>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</si>
  <si>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</si>
  <si>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</si>
  <si>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</si>
  <si>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</si>
  <si>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</si>
  <si>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</si>
  <si>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</si>
  <si>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</si>
  <si>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</si>
  <si>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</si>
  <si>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</si>
  <si>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</si>
  <si>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</si>
  <si>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</si>
  <si>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</si>
  <si>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</si>
  <si>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</si>
  <si>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</si>
  <si>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</si>
  <si>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</si>
  <si>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</si>
  <si>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</si>
  <si>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</si>
  <si>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</si>
  <si>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</si>
  <si>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</si>
  <si>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</si>
  <si>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</si>
  <si>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</si>
  <si>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</si>
  <si>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</si>
  <si>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</si>
  <si>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</si>
  <si>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</si>
  <si>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</si>
  <si>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</si>
  <si>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</si>
  <si>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</si>
  <si>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</si>
  <si>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</si>
  <si>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</si>
  <si>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</si>
  <si>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</si>
  <si>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</si>
  <si>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</si>
  <si>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</si>
  <si>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</si>
  <si>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</si>
  <si>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</si>
  <si>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</si>
  <si>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</si>
  <si>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</si>
  <si>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</si>
  <si>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</si>
  <si>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</si>
  <si>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</si>
  <si>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</si>
  <si>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</si>
  <si>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</si>
  <si>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</si>
  <si>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</si>
  <si>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</si>
  <si>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</si>
  <si>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</si>
  <si>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</si>
  <si>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</si>
  <si>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</si>
  <si>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</si>
  <si>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</si>
  <si>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</si>
  <si>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</si>
  <si>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</si>
  <si>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</si>
  <si>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</si>
  <si>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</si>
  <si>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</si>
  <si>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</si>
  <si>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</si>
  <si>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</si>
  <si>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</si>
  <si>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</si>
  <si>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</si>
  <si>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</si>
  <si>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</si>
  <si>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</si>
  <si>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</si>
  <si>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</si>
  <si>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</si>
  <si>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</si>
  <si>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</si>
  <si>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</si>
  <si>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</si>
  <si>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</si>
  <si>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</si>
  <si>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</si>
  <si>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</si>
  <si>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</si>
  <si>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</si>
  <si>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</si>
  <si>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</si>
  <si>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</si>
  <si>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</si>
  <si>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</si>
  <si>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</si>
  <si>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</si>
  <si>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</si>
  <si>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</si>
  <si>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</si>
  <si>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</si>
  <si>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</si>
  <si>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</si>
  <si>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</si>
  <si>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</si>
  <si>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</si>
  <si>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</si>
  <si>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</si>
  <si>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</si>
  <si>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</si>
  <si>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</si>
  <si>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</si>
  <si>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</si>
  <si>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</si>
  <si>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</si>
  <si>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</si>
  <si>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</si>
  <si>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</si>
  <si>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</si>
  <si>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</si>
  <si>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</si>
  <si>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</si>
  <si>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</si>
  <si>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</si>
  <si>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</si>
  <si>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</si>
  <si>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</si>
  <si>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</si>
  <si>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</si>
  <si>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</si>
  <si>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</si>
  <si>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</si>
  <si>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</si>
  <si>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</si>
  <si>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</si>
  <si>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</si>
  <si>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</si>
  <si>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</si>
  <si>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</si>
  <si>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</si>
  <si>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</si>
  <si>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</si>
  <si>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</si>
  <si>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</si>
  <si>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</si>
  <si>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</si>
  <si>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</si>
  <si>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</si>
  <si>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</si>
  <si>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</si>
  <si>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</si>
  <si>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</si>
  <si>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</si>
  <si>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</si>
  <si>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</si>
  <si>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</si>
  <si>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</si>
  <si>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</si>
  <si>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</si>
  <si>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</si>
  <si>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</si>
  <si>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</si>
  <si>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</si>
  <si>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</si>
  <si>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</si>
  <si>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</si>
  <si>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</si>
  <si>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</si>
  <si>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</si>
  <si>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</si>
  <si>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</si>
  <si>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</si>
  <si>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</si>
  <si>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</si>
  <si>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</si>
  <si>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</si>
  <si>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</si>
  <si>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</si>
  <si>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</si>
  <si>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</si>
  <si>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</si>
  <si>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</si>
  <si>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</si>
  <si>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</si>
  <si>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</si>
  <si>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</si>
  <si>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</si>
  <si>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</si>
  <si>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</si>
  <si>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</si>
  <si>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</si>
  <si>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</si>
  <si>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</si>
  <si>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</si>
  <si>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</si>
  <si>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</si>
  <si>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</si>
  <si>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</si>
  <si>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</si>
  <si>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</si>
  <si>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</si>
  <si>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</si>
  <si>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</si>
  <si>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</si>
  <si>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</si>
  <si>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</si>
  <si>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</si>
  <si>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</si>
  <si>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</si>
  <si>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</si>
  <si>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</si>
  <si>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</si>
  <si>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</si>
  <si>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</si>
  <si>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</si>
  <si>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</si>
  <si>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</si>
  <si>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</si>
  <si>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</si>
  <si>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</si>
  <si>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</si>
  <si>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</si>
  <si>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</si>
  <si>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</si>
  <si>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</si>
  <si>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</si>
  <si>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</si>
  <si>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</si>
  <si>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</si>
  <si>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</si>
  <si>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</si>
  <si>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</si>
  <si>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</si>
  <si>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</si>
  <si>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</si>
  <si>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</si>
  <si>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</si>
  <si>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</si>
  <si>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</si>
  <si>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</si>
  <si>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</si>
  <si>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</si>
  <si>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</si>
  <si>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</si>
  <si>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</si>
  <si>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</si>
  <si>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</si>
  <si>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</si>
  <si>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</si>
  <si>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</si>
  <si>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</si>
  <si>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</si>
  <si>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</si>
  <si>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</si>
  <si>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</si>
  <si>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</si>
  <si>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</si>
  <si>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</si>
  <si>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</si>
  <si>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</si>
  <si>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</si>
  <si>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</si>
  <si>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</si>
  <si>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</si>
  <si>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</si>
  <si>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</si>
  <si>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</si>
  <si>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</si>
  <si>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</si>
  <si>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</si>
  <si>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</si>
  <si>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</si>
  <si>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</si>
  <si>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</si>
  <si>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</si>
  <si>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</si>
  <si>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</si>
  <si>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</si>
  <si>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</si>
  <si>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</si>
  <si>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</si>
  <si>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</si>
  <si>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</si>
  <si>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</si>
  <si>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</si>
  <si>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</si>
  <si>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</si>
  <si>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</si>
  <si>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</si>
  <si>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</si>
  <si>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</si>
  <si>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</si>
  <si>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</si>
  <si>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</si>
  <si>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</si>
  <si>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</si>
  <si>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</si>
  <si>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</si>
  <si>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</si>
  <si>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</si>
  <si>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</si>
  <si>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</si>
  <si>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</si>
  <si>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</si>
  <si>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</si>
  <si>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</si>
  <si>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</si>
  <si>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</si>
  <si>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</si>
  <si>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</si>
  <si>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</si>
  <si>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</si>
  <si>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</si>
  <si>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</si>
  <si>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</si>
  <si>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</si>
  <si>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</si>
  <si>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</si>
  <si>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</si>
  <si>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</si>
  <si>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</si>
  <si>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</si>
  <si>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</si>
  <si>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</si>
  <si>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</si>
  <si>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</si>
  <si>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</si>
  <si>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</si>
  <si>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</si>
  <si>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</si>
  <si>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</si>
  <si>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</si>
  <si>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</si>
  <si>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</si>
  <si>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</si>
  <si>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</si>
  <si>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</si>
  <si>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</si>
  <si>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</si>
  <si>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</si>
  <si>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</si>
  <si>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</si>
  <si>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</si>
  <si>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</si>
  <si>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</si>
  <si>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</si>
  <si>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</si>
  <si>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</si>
  <si>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</si>
  <si>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</si>
  <si>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</si>
  <si>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</si>
  <si>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</si>
  <si>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</si>
  <si>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</si>
  <si>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</si>
  <si>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</si>
  <si>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</si>
  <si>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</si>
  <si>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</si>
  <si>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</si>
  <si>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</si>
  <si>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</si>
  <si>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</si>
  <si>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</si>
  <si>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</si>
  <si>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</si>
  <si>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</si>
  <si>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</si>
  <si>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</si>
  <si>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</si>
  <si>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</si>
  <si>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</si>
  <si>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</si>
  <si>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</si>
  <si>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</si>
  <si>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</si>
  <si>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</si>
  <si>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</si>
  <si>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</si>
  <si>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</si>
  <si>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</si>
  <si>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</si>
  <si>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</si>
  <si>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</si>
  <si>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</si>
  <si>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</si>
  <si>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</si>
  <si>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</si>
  <si>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</si>
  <si>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</si>
  <si>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</si>
  <si>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</si>
  <si>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</si>
  <si>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</si>
  <si>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</si>
  <si>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</si>
  <si>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</si>
  <si>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</si>
  <si>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</si>
  <si>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</si>
  <si>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</si>
  <si>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</si>
  <si>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</si>
  <si>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</si>
  <si>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</si>
  <si>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</si>
  <si>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</si>
  <si>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</si>
  <si>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</si>
  <si>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</si>
  <si>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</si>
  <si>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</si>
  <si>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</si>
  <si>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</si>
  <si>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</si>
  <si>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</si>
  <si>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</si>
  <si>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</si>
  <si>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</si>
  <si>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</si>
  <si>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</si>
  <si>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</si>
  <si>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</si>
  <si>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</si>
  <si>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</si>
  <si>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</si>
  <si>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</si>
  <si>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</si>
  <si>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</si>
  <si>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</si>
  <si>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</si>
  <si>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</si>
  <si>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</si>
  <si>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</si>
  <si>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</si>
  <si>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</si>
  <si>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</si>
  <si>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</si>
  <si>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</si>
  <si>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</si>
  <si>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</si>
  <si>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</si>
  <si>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</si>
  <si>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</si>
  <si>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</si>
  <si>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</si>
  <si>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</si>
  <si>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</si>
  <si>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</si>
  <si>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</si>
  <si>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</si>
  <si>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</si>
  <si>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</si>
  <si>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</si>
  <si>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</si>
  <si>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</si>
  <si>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</si>
  <si>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</si>
  <si>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</si>
  <si>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</si>
  <si>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</si>
  <si>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</si>
  <si>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</si>
  <si>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</si>
  <si>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</si>
  <si>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</si>
  <si>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</si>
  <si>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</si>
  <si>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</si>
  <si>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</si>
  <si>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</si>
  <si>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</si>
  <si>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</si>
  <si>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</si>
  <si>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</si>
  <si>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</si>
  <si>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</si>
  <si>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</si>
  <si>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</si>
  <si>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</si>
  <si>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</si>
  <si>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</si>
  <si>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</si>
  <si>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</si>
  <si>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</si>
  <si>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</si>
  <si>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</si>
  <si>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</si>
  <si>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</si>
  <si>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</si>
  <si>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</si>
  <si>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</si>
  <si>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</si>
  <si>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</si>
  <si>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</si>
  <si>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</si>
  <si>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</si>
  <si>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</si>
  <si>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</si>
  <si>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</si>
  <si>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</si>
  <si>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</si>
  <si>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</si>
  <si>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</si>
  <si>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</si>
  <si>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</si>
  <si>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</si>
  <si>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</si>
  <si>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</si>
  <si>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</si>
  <si>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</si>
  <si>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</si>
  <si>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</si>
  <si>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</si>
  <si>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</si>
  <si>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</si>
  <si>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</si>
  <si>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</si>
  <si>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</si>
  <si>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</si>
  <si>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</si>
  <si>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</si>
  <si>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</si>
  <si>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</si>
  <si>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</si>
  <si>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</si>
  <si>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</si>
  <si>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</si>
  <si>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</si>
  <si>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</si>
  <si>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</si>
  <si>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</si>
  <si>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</si>
  <si>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</si>
  <si>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</si>
  <si>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</si>
  <si>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</si>
  <si>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</si>
  <si>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</si>
  <si>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</si>
  <si>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</si>
  <si>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</si>
  <si>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</si>
  <si>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</si>
  <si>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</si>
  <si>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</si>
  <si>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</si>
  <si>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</si>
  <si>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</si>
  <si>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</si>
  <si>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</si>
  <si>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</si>
  <si>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</si>
  <si>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</si>
  <si>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</si>
  <si>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</si>
  <si>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</si>
  <si>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</si>
  <si>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</si>
  <si>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</si>
  <si>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</si>
  <si>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</si>
  <si>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</si>
  <si>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</si>
  <si>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</si>
  <si>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</si>
  <si>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</si>
  <si>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</si>
  <si>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</si>
  <si>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</si>
  <si>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</si>
  <si>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</si>
  <si>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</si>
  <si>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</si>
  <si>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</si>
  <si>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</si>
  <si>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</si>
  <si>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</si>
  <si>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</si>
  <si>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</si>
  <si>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</si>
  <si>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</si>
  <si>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</si>
  <si>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</si>
  <si>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</si>
  <si>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</si>
  <si>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</si>
  <si>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</si>
  <si>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</si>
  <si>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</si>
  <si>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</si>
  <si>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</si>
  <si>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</si>
  <si>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</si>
  <si>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</si>
  <si>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</si>
  <si>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</si>
  <si>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</si>
  <si>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</si>
  <si>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</si>
  <si>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</si>
  <si>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</si>
  <si>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</si>
  <si>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</si>
  <si>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</si>
  <si>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</si>
  <si>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</si>
  <si>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</si>
  <si>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</si>
  <si>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</si>
  <si>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</si>
  <si>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</si>
  <si>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</si>
  <si>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</si>
  <si>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</si>
  <si>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</si>
  <si>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</si>
  <si>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</si>
  <si>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</si>
  <si>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</si>
  <si>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</si>
  <si>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</si>
  <si>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</si>
  <si>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</si>
  <si>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</si>
  <si>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</si>
  <si>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</si>
  <si>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</si>
  <si>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</si>
  <si>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</si>
  <si>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</si>
  <si>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</si>
  <si>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</si>
  <si>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</si>
  <si>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</si>
  <si>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</si>
  <si>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</si>
  <si>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</si>
  <si>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</si>
  <si>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</si>
  <si>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</si>
  <si>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</si>
  <si>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</si>
  <si>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</si>
  <si>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</si>
  <si>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</si>
  <si>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</si>
  <si>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</si>
  <si>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</si>
  <si>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</si>
  <si>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</si>
  <si>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</si>
  <si>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</si>
  <si>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</si>
  <si>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</si>
  <si>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</si>
  <si>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</si>
  <si>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</si>
  <si>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</si>
  <si>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</si>
  <si>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</si>
  <si>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</si>
  <si>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</si>
  <si>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</si>
  <si>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</si>
  <si>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</si>
  <si>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</si>
  <si>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</si>
  <si>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</si>
  <si>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</si>
  <si>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</si>
  <si>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</si>
  <si>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</si>
  <si>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</si>
  <si>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</si>
  <si>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</si>
  <si>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</si>
  <si>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</si>
  <si>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</si>
  <si>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</si>
  <si>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</si>
  <si>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</si>
  <si>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</si>
  <si>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</si>
  <si>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</si>
  <si>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</si>
  <si>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</si>
  <si>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</si>
  <si>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</si>
  <si>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</si>
  <si>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</si>
  <si>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</si>
  <si>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</si>
  <si>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</si>
  <si>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</si>
  <si>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</si>
  <si>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</si>
  <si>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</si>
  <si>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</si>
  <si>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</si>
  <si>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</si>
  <si>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</si>
  <si>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</si>
  <si>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</si>
  <si>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</si>
  <si>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</si>
  <si>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</si>
  <si>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</si>
  <si>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</si>
  <si>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</si>
  <si>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</si>
  <si>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</si>
  <si>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</si>
  <si>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</si>
  <si>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</si>
  <si>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</si>
  <si>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</si>
  <si>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</si>
  <si>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</si>
  <si>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</si>
  <si>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</si>
  <si>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</si>
  <si>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</si>
  <si>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</si>
  <si>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</si>
  <si>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</si>
  <si>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</si>
  <si>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</si>
  <si>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</si>
  <si>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</si>
  <si>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</si>
  <si>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</si>
  <si>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</si>
  <si>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</si>
  <si>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</si>
  <si>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</si>
  <si>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</si>
  <si>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</si>
  <si>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</si>
  <si>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</si>
  <si>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</si>
  <si>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</si>
  <si>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</si>
  <si>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</si>
  <si>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</si>
  <si>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</si>
  <si>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</si>
  <si>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</si>
  <si>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</si>
  <si>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</si>
  <si>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</si>
  <si>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</si>
  <si>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</si>
  <si>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</si>
  <si>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</si>
  <si>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</si>
  <si>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</si>
  <si>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</si>
  <si>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</si>
  <si>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</si>
  <si>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</si>
  <si>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</si>
  <si>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</si>
  <si>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</si>
  <si>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</si>
  <si>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</si>
  <si>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</si>
  <si>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</si>
  <si>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</si>
  <si>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</si>
  <si>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</si>
  <si>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</si>
  <si>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</si>
  <si>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</si>
  <si>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</si>
  <si>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</si>
  <si>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</si>
  <si>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</si>
  <si>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</si>
  <si>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</si>
  <si>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</si>
  <si>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</si>
  <si>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</si>
  <si>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</si>
  <si>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</si>
  <si>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</si>
  <si>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</si>
  <si>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</si>
  <si>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</si>
  <si>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</si>
  <si>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</si>
  <si>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</si>
  <si>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</si>
  <si>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</si>
  <si>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</si>
  <si>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</si>
  <si>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</si>
  <si>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</si>
  <si>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</si>
  <si>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</si>
  <si>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</si>
  <si>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</si>
  <si>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</si>
  <si>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</si>
  <si>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</si>
  <si>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</si>
  <si>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</si>
  <si>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</si>
  <si>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</si>
  <si>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</si>
  <si>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</si>
  <si>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</si>
  <si>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</si>
  <si>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</si>
  <si>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</si>
  <si>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</si>
  <si>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</si>
  <si>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</si>
  <si>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</si>
  <si>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</si>
  <si>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</si>
  <si>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</si>
  <si>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</si>
  <si>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</si>
  <si>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</si>
  <si>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</si>
  <si>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</si>
  <si>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</si>
  <si>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</si>
  <si>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</si>
  <si>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</si>
  <si>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</si>
  <si>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</si>
  <si>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</si>
  <si>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</si>
  <si>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</si>
  <si>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</si>
  <si>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</si>
  <si>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</si>
  <si>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</si>
  <si>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</si>
  <si>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</si>
  <si>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</si>
  <si>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</si>
  <si>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</si>
  <si>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</si>
  <si>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</si>
  <si>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</si>
  <si>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</si>
  <si>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</si>
  <si>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</si>
  <si>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</si>
  <si>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</si>
  <si>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</si>
  <si>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</si>
  <si>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</si>
  <si>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</si>
  <si>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</si>
  <si>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</si>
  <si>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</si>
  <si>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</si>
  <si>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</si>
  <si>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</si>
  <si>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</si>
  <si>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</si>
  <si>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</si>
  <si>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</si>
  <si>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</si>
  <si>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</si>
  <si>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</si>
  <si>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</si>
  <si>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</si>
  <si>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</si>
  <si>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</si>
  <si>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</si>
  <si>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</si>
  <si>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</si>
  <si>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</si>
  <si>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</si>
  <si>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</si>
  <si>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</si>
  <si>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</si>
  <si>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</si>
  <si>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</si>
  <si>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</si>
  <si>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</si>
  <si>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</si>
  <si>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</si>
  <si>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</si>
  <si>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</si>
  <si>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</si>
  <si>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</si>
  <si>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</si>
  <si>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</si>
  <si>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</si>
  <si>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</si>
  <si>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</si>
  <si>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</si>
  <si>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</si>
  <si>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</si>
  <si>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</si>
  <si>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</si>
  <si>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</si>
  <si>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</si>
  <si>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</si>
  <si>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</si>
  <si>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</si>
  <si>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</si>
  <si>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</si>
  <si>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</si>
  <si>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</si>
  <si>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</si>
  <si>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</si>
  <si>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</si>
  <si>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</si>
  <si>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</si>
  <si>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</si>
  <si>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</si>
  <si>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</si>
  <si>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</si>
  <si>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</si>
  <si>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</si>
  <si>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</si>
  <si>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</si>
  <si>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</si>
  <si>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</si>
  <si>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</si>
  <si>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</si>
  <si>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</si>
  <si>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</si>
  <si>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</si>
  <si>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</si>
  <si>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</si>
  <si>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</si>
  <si>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</si>
  <si>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</si>
  <si>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</si>
  <si>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</si>
  <si>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</si>
  <si>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</si>
  <si>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</si>
  <si>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</si>
  <si>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</si>
  <si>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</si>
  <si>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</si>
  <si>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</si>
  <si>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</si>
  <si>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</si>
  <si>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</si>
  <si>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</si>
  <si>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</si>
  <si>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</si>
  <si>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</si>
  <si>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</si>
  <si>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</si>
  <si>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</si>
  <si>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</si>
  <si>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</si>
  <si>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</si>
  <si>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</si>
  <si>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</si>
  <si>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</si>
  <si>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</si>
  <si>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</si>
  <si>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</si>
  <si>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</si>
  <si>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</si>
  <si>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</si>
  <si>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</si>
  <si>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</si>
  <si>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</si>
  <si>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</si>
  <si>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</si>
  <si>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</si>
  <si>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</si>
  <si>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</si>
  <si>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</si>
  <si>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</si>
  <si>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</si>
  <si>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</si>
  <si>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</si>
  <si>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</si>
  <si>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</si>
  <si>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</si>
  <si>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</si>
  <si>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</si>
  <si>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</si>
  <si>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</si>
  <si>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</si>
  <si>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</si>
  <si>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</si>
  <si>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</si>
  <si>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</si>
  <si>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</si>
  <si>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</si>
  <si>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</si>
  <si>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</si>
  <si>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</si>
  <si>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</si>
  <si>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</si>
  <si>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</si>
  <si>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</si>
  <si>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</si>
  <si>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</si>
  <si>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</si>
  <si>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</si>
  <si>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</si>
  <si>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</si>
  <si>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</si>
  <si>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</si>
  <si>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</si>
  <si>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</si>
  <si>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</si>
  <si>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</si>
  <si>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</si>
  <si>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</si>
  <si>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</si>
  <si>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</si>
  <si>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</si>
  <si>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</si>
  <si>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</si>
  <si>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</si>
  <si>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</si>
  <si>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</si>
  <si>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</si>
  <si>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</si>
  <si>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</si>
  <si>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</si>
  <si>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</si>
  <si>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</si>
  <si>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</si>
  <si>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</si>
  <si>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</si>
  <si>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</si>
  <si>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</si>
  <si>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</si>
  <si>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</si>
  <si>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</si>
  <si>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</si>
  <si>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</si>
  <si>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</si>
  <si>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</si>
  <si>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</si>
  <si>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</si>
  <si>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</si>
  <si>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</si>
  <si>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</si>
  <si>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</si>
  <si>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</si>
  <si>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</si>
  <si>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</si>
  <si>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</si>
  <si>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</si>
  <si>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</si>
  <si>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</si>
  <si>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</si>
  <si>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</si>
  <si>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</si>
  <si>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</si>
  <si>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</si>
  <si>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</si>
  <si>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</si>
  <si>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</si>
  <si>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</si>
  <si>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</si>
  <si>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</si>
  <si>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</si>
  <si>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</si>
  <si>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</si>
  <si>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</si>
  <si>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</si>
  <si>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</si>
  <si>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</si>
  <si>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</si>
  <si>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</si>
  <si>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</si>
  <si>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</si>
  <si>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</si>
  <si>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</si>
  <si>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</si>
  <si>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</si>
  <si>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</si>
  <si>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</si>
  <si>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</si>
  <si>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</si>
  <si>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</si>
  <si>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</si>
  <si>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</si>
  <si>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</si>
  <si>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</si>
  <si>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</si>
  <si>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</si>
  <si>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</si>
  <si>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</si>
  <si>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</si>
  <si>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</si>
  <si>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</si>
  <si>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</si>
  <si>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</si>
  <si>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</si>
  <si>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</si>
  <si>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</si>
  <si>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</si>
  <si>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</si>
  <si>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</si>
  <si>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</si>
  <si>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</si>
  <si>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</si>
  <si>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</si>
  <si>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</si>
  <si>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</si>
  <si>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</si>
  <si>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</si>
  <si>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</si>
  <si>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</si>
  <si>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</si>
  <si>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</si>
  <si>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</si>
  <si>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</si>
  <si>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</si>
  <si>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</si>
  <si>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</si>
  <si>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</si>
  <si>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</si>
  <si>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</si>
  <si>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</si>
  <si>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</si>
  <si>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</si>
  <si>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</si>
  <si>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</si>
  <si>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</si>
  <si>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</si>
  <si>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</si>
  <si>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</si>
  <si>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</si>
  <si>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</si>
  <si>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</si>
  <si>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</si>
  <si>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</si>
  <si>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</si>
  <si>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</si>
  <si>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</si>
  <si>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</si>
  <si>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</si>
  <si>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</si>
  <si>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</si>
  <si>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</si>
  <si>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</si>
  <si>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</si>
  <si>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</si>
  <si>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</si>
  <si>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</si>
  <si>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</si>
  <si>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</si>
  <si>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</si>
  <si>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</si>
  <si>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</si>
  <si>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</si>
  <si>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</si>
  <si>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</si>
  <si>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</si>
  <si>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</si>
  <si>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</si>
  <si>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</si>
  <si>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</si>
  <si>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</si>
  <si>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</si>
  <si>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</si>
  <si>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</si>
  <si>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</si>
  <si>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</si>
  <si>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</si>
  <si>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</si>
  <si>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</si>
  <si>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</si>
  <si>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</si>
  <si>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</si>
  <si>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</si>
  <si>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</si>
  <si>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</si>
  <si>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</si>
  <si>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</si>
  <si>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</si>
  <si>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</si>
  <si>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</si>
  <si>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</si>
  <si>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</si>
  <si>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</si>
  <si>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</si>
  <si>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</si>
  <si>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</si>
  <si>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</si>
  <si>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</si>
  <si>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</si>
  <si>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</si>
  <si>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</si>
  <si>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</si>
  <si>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</si>
  <si>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</si>
  <si>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</si>
  <si>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</si>
  <si>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</si>
  <si>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</si>
  <si>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</si>
  <si>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</si>
  <si>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</si>
  <si>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</si>
  <si>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</si>
  <si>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</si>
  <si>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</si>
  <si>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</si>
  <si>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</si>
  <si>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</si>
  <si>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</si>
  <si>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</si>
  <si>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</si>
  <si>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</si>
  <si>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</si>
  <si>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</si>
  <si>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</si>
  <si>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</si>
  <si>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</si>
  <si>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</si>
  <si>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</si>
  <si>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</si>
  <si>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</si>
  <si>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</si>
  <si>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</si>
  <si>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</si>
  <si>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</si>
  <si>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</si>
  <si>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</si>
  <si>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</si>
  <si>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</si>
  <si>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</si>
  <si>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</si>
  <si>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</si>
  <si>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</si>
  <si>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</si>
  <si>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</si>
  <si>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</si>
  <si>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</si>
  <si>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</si>
  <si>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</si>
  <si>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</si>
  <si>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</si>
  <si>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</si>
  <si>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</si>
  <si>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</si>
  <si>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</si>
  <si>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</si>
  <si>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</si>
  <si>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</si>
  <si>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</si>
  <si>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</si>
  <si>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</si>
  <si>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</si>
  <si>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</si>
  <si>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</si>
  <si>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</si>
  <si>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</si>
  <si>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</si>
  <si>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</si>
  <si>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</si>
  <si>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</si>
  <si>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</si>
  <si>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</si>
  <si>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</si>
  <si>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</si>
  <si>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</si>
  <si>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</si>
  <si>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</si>
  <si>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</si>
  <si>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</si>
  <si>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</si>
  <si>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</si>
  <si>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</si>
  <si>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</si>
  <si>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</si>
  <si>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</si>
  <si>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</si>
  <si>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</si>
  <si>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</si>
  <si>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</si>
  <si>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</si>
  <si>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</si>
  <si>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</si>
  <si>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</si>
  <si>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</si>
  <si>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</si>
  <si>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</si>
  <si>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</si>
  <si>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</si>
  <si>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</si>
  <si>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</si>
  <si>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</si>
  <si>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</si>
  <si>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</si>
  <si>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</si>
  <si>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</si>
  <si>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</si>
  <si>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</si>
  <si>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</si>
  <si>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</si>
  <si>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</si>
  <si>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</si>
  <si>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</si>
  <si>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</si>
  <si>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</si>
  <si>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</si>
  <si>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</si>
  <si>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</si>
  <si>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</si>
  <si>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</si>
  <si>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</si>
  <si>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</si>
  <si>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</si>
  <si>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</si>
  <si>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</si>
  <si>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</si>
  <si>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</si>
  <si>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</si>
  <si>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</si>
  <si>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</si>
  <si>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</si>
  <si>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</si>
  <si>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</si>
  <si>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</si>
  <si>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</si>
  <si>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</si>
  <si>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</si>
  <si>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</si>
  <si>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</si>
  <si>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</si>
  <si>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</si>
  <si>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</si>
  <si>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</si>
  <si>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</si>
  <si>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</si>
  <si>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</si>
  <si>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</si>
  <si>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</si>
  <si>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</si>
  <si>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</si>
  <si>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</si>
  <si>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</si>
  <si>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</si>
  <si>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</si>
  <si>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</si>
  <si>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</si>
  <si>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</si>
  <si>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</si>
  <si>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</si>
  <si>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</si>
  <si>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</si>
  <si>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</si>
  <si>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</si>
  <si>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</si>
  <si>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</si>
  <si>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</si>
  <si>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</si>
  <si>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</si>
  <si>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</si>
  <si>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</si>
  <si>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</si>
  <si>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</si>
  <si>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</si>
  <si>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</si>
  <si>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</si>
  <si>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</si>
  <si>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</si>
  <si>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</si>
  <si>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</si>
  <si>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</si>
  <si>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</si>
  <si>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</si>
  <si>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</si>
  <si>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</si>
  <si>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</si>
  <si>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</si>
  <si>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</si>
  <si>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</si>
  <si>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</si>
  <si>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</si>
  <si>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</si>
  <si>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</si>
  <si>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</si>
  <si>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</si>
  <si>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</si>
  <si>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</si>
  <si>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</si>
  <si>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</si>
  <si>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</si>
  <si>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</si>
  <si>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</si>
  <si>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</si>
  <si>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</si>
  <si>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</si>
  <si>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</si>
  <si>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</si>
  <si>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</si>
  <si>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</si>
  <si>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</si>
  <si>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</si>
  <si>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</si>
  <si>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</si>
  <si>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</si>
  <si>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</si>
  <si>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</si>
  <si>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</si>
  <si>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</si>
  <si>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</si>
  <si>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</si>
  <si>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</si>
  <si>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</si>
  <si>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</si>
  <si>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</si>
  <si>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</si>
  <si>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</si>
  <si>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</si>
  <si>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</si>
  <si>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</si>
  <si>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</si>
  <si>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</si>
  <si>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</si>
  <si>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</si>
  <si>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</si>
  <si>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</si>
  <si>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</si>
  <si>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</si>
  <si>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</si>
  <si>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</si>
  <si>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</si>
  <si>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</si>
  <si>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</si>
  <si>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</si>
  <si>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</si>
  <si>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</si>
  <si>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</si>
  <si>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</si>
  <si>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</si>
  <si>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</si>
  <si>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</si>
  <si>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</si>
  <si>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</si>
  <si>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</si>
  <si>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</si>
  <si>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</si>
  <si>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</si>
  <si>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</si>
  <si>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</si>
  <si>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</si>
  <si>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</si>
  <si>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</si>
  <si>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</si>
  <si>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</si>
  <si>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</si>
  <si>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</si>
  <si>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</si>
  <si>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</si>
  <si>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</si>
  <si>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</si>
  <si>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</si>
  <si>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</si>
  <si>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</si>
  <si>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</si>
  <si>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</si>
  <si>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</si>
  <si>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</si>
  <si>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</si>
  <si>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</si>
  <si>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</si>
  <si>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</si>
  <si>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</si>
  <si>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</si>
  <si>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</si>
  <si>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</si>
  <si>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</si>
  <si>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</si>
  <si>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</si>
  <si>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</si>
  <si>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</si>
  <si>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</si>
  <si>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</si>
  <si>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</si>
  <si>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</si>
  <si>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</si>
  <si>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</si>
  <si>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</si>
  <si>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</si>
  <si>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</si>
  <si>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</si>
  <si>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</si>
  <si>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</si>
  <si>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</si>
  <si>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</si>
  <si>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</si>
  <si>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</si>
  <si>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</si>
  <si>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</si>
  <si>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</si>
  <si>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</si>
  <si>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</si>
  <si>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</si>
  <si>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</si>
  <si>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</si>
  <si>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</si>
  <si>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</si>
  <si>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</si>
  <si>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</si>
  <si>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</si>
  <si>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</si>
  <si>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</si>
  <si>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</si>
  <si>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</si>
  <si>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</si>
  <si>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</si>
  <si>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</si>
  <si>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</si>
  <si>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</si>
  <si>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</si>
  <si>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</si>
  <si>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</si>
  <si>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</si>
  <si>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</si>
  <si>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</si>
  <si>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</si>
  <si>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</si>
  <si>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</si>
  <si>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</si>
  <si>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</si>
  <si>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</si>
  <si>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</si>
  <si>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</si>
  <si>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</si>
  <si>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</si>
  <si>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</si>
  <si>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</si>
  <si>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</si>
  <si>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</si>
  <si>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</si>
  <si>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</si>
  <si>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</si>
  <si>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</si>
  <si>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</si>
  <si>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</si>
  <si>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</si>
  <si>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</si>
  <si>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</si>
  <si>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</si>
  <si>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</si>
  <si>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</si>
  <si>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</si>
  <si>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</si>
  <si>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</si>
  <si>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</si>
  <si>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</si>
  <si>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</si>
  <si>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</si>
  <si>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</si>
  <si>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</si>
  <si>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</si>
  <si>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</si>
  <si>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</si>
  <si>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</si>
  <si>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</si>
  <si>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</si>
  <si>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</si>
  <si>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</si>
  <si>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</si>
  <si>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</si>
  <si>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</si>
  <si>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</si>
  <si>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</si>
  <si>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</si>
  <si>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</si>
  <si>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</si>
  <si>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</si>
  <si>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</si>
  <si>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</si>
  <si>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</si>
  <si>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</si>
  <si>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</si>
  <si>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</si>
  <si>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</si>
  <si>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</si>
  <si>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</si>
  <si>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</si>
  <si>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</si>
  <si>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</si>
  <si>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</si>
  <si>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</si>
  <si>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</si>
  <si>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</si>
  <si>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</si>
  <si>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</si>
  <si>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</si>
  <si>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</si>
  <si>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</si>
  <si>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</si>
  <si>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</si>
  <si>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</si>
  <si>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</si>
  <si>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</si>
  <si>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</si>
  <si>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</si>
  <si>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</si>
  <si>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</si>
  <si>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</si>
  <si>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</si>
  <si>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</si>
  <si>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</si>
  <si>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</si>
  <si>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</si>
  <si>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</si>
  <si>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</si>
  <si>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</si>
  <si>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</si>
  <si>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</si>
  <si>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</si>
  <si>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</si>
  <si>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</si>
  <si>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</si>
  <si>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</si>
  <si>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</si>
  <si>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</si>
  <si>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</si>
  <si>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</si>
  <si>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</si>
  <si>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</si>
  <si>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</si>
  <si>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</si>
  <si>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</si>
  <si>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</si>
  <si>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</si>
  <si>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</si>
  <si>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</si>
  <si>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</si>
  <si>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</si>
  <si>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</si>
  <si>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</si>
  <si>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</si>
  <si>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</si>
  <si>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</si>
  <si>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</si>
  <si>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</si>
  <si>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</si>
  <si>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</si>
  <si>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</si>
  <si>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</si>
  <si>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</si>
  <si>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</si>
  <si>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</si>
  <si>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</si>
  <si>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</si>
  <si>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</si>
  <si>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</si>
  <si>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</si>
  <si>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</si>
  <si>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</si>
  <si>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</si>
  <si>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</si>
  <si>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</si>
  <si>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</si>
  <si>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</si>
  <si>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</si>
  <si>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</si>
  <si>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</si>
  <si>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</si>
  <si>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</si>
  <si>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</si>
  <si>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</si>
  <si>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</si>
  <si>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</si>
  <si>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</si>
  <si>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</si>
  <si>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</si>
  <si>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</si>
  <si>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</si>
  <si>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</si>
  <si>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</si>
  <si>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</si>
  <si>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</si>
  <si>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</si>
  <si>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</si>
  <si>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</si>
  <si>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</si>
  <si>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</si>
  <si>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</si>
  <si>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</si>
  <si>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</si>
  <si>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</si>
  <si>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</si>
  <si>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</si>
  <si>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</si>
  <si>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</si>
  <si>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</si>
  <si>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</si>
  <si>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</si>
  <si>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</si>
  <si>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</si>
  <si>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</si>
  <si>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</si>
  <si>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</si>
  <si>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</si>
  <si>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</si>
  <si>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</si>
  <si>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</si>
  <si>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</si>
  <si>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</si>
  <si>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</si>
  <si>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</si>
  <si>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</si>
  <si>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</si>
  <si>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</si>
  <si>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</si>
  <si>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</si>
  <si>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</si>
  <si>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</si>
  <si>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</si>
  <si>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</si>
  <si>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</si>
  <si>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</si>
  <si>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</si>
  <si>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</si>
  <si>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</si>
  <si>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</si>
  <si>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</si>
  <si>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</si>
  <si>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</si>
  <si>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</si>
  <si>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</si>
  <si>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</si>
  <si>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</si>
  <si>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</si>
  <si>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</si>
  <si>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</si>
  <si>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</si>
  <si>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</si>
  <si>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</si>
  <si>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</si>
  <si>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</si>
  <si>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</si>
  <si>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</si>
  <si>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</si>
  <si>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</si>
  <si>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</si>
  <si>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</si>
  <si>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</si>
  <si>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</si>
  <si>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</si>
  <si>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</si>
  <si>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</si>
  <si>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</si>
  <si>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</si>
  <si>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</si>
  <si>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</si>
  <si>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</si>
  <si>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</si>
  <si>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</si>
  <si>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</si>
  <si>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</si>
  <si>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</si>
  <si>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</si>
  <si>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</si>
  <si>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</si>
  <si>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</si>
  <si>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</si>
  <si>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</si>
  <si>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</si>
  <si>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</si>
  <si>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</si>
  <si>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</si>
  <si>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</si>
  <si>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</si>
  <si>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</si>
  <si>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</si>
  <si>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</si>
  <si>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</si>
  <si>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</si>
  <si>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</si>
  <si>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</si>
  <si>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</si>
  <si>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</si>
  <si>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</si>
  <si>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</si>
  <si>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</si>
  <si>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</si>
  <si>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</si>
  <si>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</si>
  <si>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</si>
  <si>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</si>
  <si>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</si>
  <si>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</si>
  <si>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</si>
  <si>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</si>
  <si>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</si>
  <si>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</si>
  <si>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</si>
  <si>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</si>
  <si>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</si>
  <si>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</si>
  <si>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</si>
  <si>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</si>
  <si>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</si>
  <si>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</si>
  <si>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</si>
  <si>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</si>
  <si>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</si>
  <si>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</si>
  <si>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</si>
  <si>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</si>
  <si>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</si>
  <si>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</si>
  <si>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</si>
  <si>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</si>
  <si>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</si>
  <si>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</si>
  <si>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</si>
  <si>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</si>
  <si>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</si>
  <si>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</si>
  <si>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</si>
  <si>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</si>
  <si>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</si>
  <si>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</si>
  <si>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</si>
  <si>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</si>
  <si>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</si>
  <si>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</si>
  <si>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</si>
  <si>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</si>
  <si>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</si>
  <si>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</si>
  <si>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</si>
  <si>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</si>
  <si>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</si>
  <si>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</si>
  <si>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</si>
  <si>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</si>
  <si>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</si>
  <si>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</si>
  <si>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</si>
  <si>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</si>
  <si>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</si>
  <si>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</si>
  <si>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</si>
  <si>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</si>
  <si>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</si>
  <si>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</si>
  <si>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</si>
  <si>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</si>
  <si>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</si>
  <si>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</si>
  <si>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</si>
  <si>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</si>
  <si>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</si>
  <si>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</si>
  <si>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</si>
  <si>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</si>
  <si>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</si>
  <si>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</si>
  <si>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</si>
  <si>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</si>
  <si>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</si>
  <si>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</si>
  <si>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</si>
  <si>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</si>
  <si>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</si>
  <si>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</si>
  <si>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</si>
  <si>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</si>
  <si>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</si>
  <si>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</si>
  <si>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</si>
  <si>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</si>
  <si>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</si>
  <si>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</si>
  <si>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</si>
  <si>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</si>
  <si>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</si>
  <si>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</si>
  <si>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</si>
  <si>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</si>
  <si>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</si>
  <si>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</si>
  <si>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</si>
  <si>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</si>
  <si>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</si>
  <si>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</si>
  <si>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</si>
  <si>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</si>
  <si>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</si>
  <si>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</si>
  <si>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</si>
  <si>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</si>
  <si>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</si>
  <si>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</si>
  <si>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</si>
  <si>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</si>
  <si>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</si>
  <si>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</si>
  <si>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</si>
  <si>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</si>
  <si>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</si>
  <si>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</si>
  <si>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</si>
  <si>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</si>
  <si>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</si>
  <si>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</si>
  <si>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</si>
  <si>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</si>
  <si>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</si>
  <si>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</si>
  <si>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</si>
  <si>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</si>
  <si>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</si>
  <si>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</si>
  <si>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</si>
  <si>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</si>
  <si>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</si>
  <si>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</si>
  <si>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</si>
  <si>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</si>
  <si>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</si>
  <si>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</si>
  <si>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</si>
  <si>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</si>
  <si>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</si>
  <si>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</si>
  <si>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</si>
  <si>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</si>
  <si>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</si>
  <si>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</si>
  <si>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</si>
  <si>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</si>
  <si>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</si>
  <si>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</si>
  <si>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</si>
  <si>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</si>
  <si>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</si>
  <si>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</si>
  <si>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</si>
  <si>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</si>
  <si>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</si>
  <si>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</si>
  <si>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</si>
  <si>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</si>
  <si>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</si>
  <si>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</si>
  <si>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</si>
  <si>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</si>
  <si>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</si>
  <si>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</si>
  <si>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</si>
  <si>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</si>
  <si>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</si>
  <si>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</si>
  <si>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</si>
  <si>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</si>
  <si>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</si>
  <si>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</si>
  <si>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</si>
  <si>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</si>
  <si>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</si>
  <si>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</si>
  <si>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</si>
  <si>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</si>
  <si>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</si>
  <si>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</si>
  <si>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</si>
  <si>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</si>
  <si>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</si>
  <si>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</si>
  <si>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</si>
  <si>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</si>
  <si>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</si>
  <si>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</si>
  <si>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</si>
  <si>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</si>
  <si>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</si>
  <si>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</si>
  <si>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</si>
  <si>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</si>
  <si>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</si>
  <si>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</si>
  <si>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</si>
  <si>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</si>
  <si>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</si>
  <si>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</si>
  <si>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</si>
  <si>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</si>
  <si>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</si>
  <si>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</si>
  <si>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</si>
  <si>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</si>
  <si>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</si>
  <si>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</si>
  <si>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</si>
  <si>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</si>
  <si>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</si>
  <si>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</si>
  <si>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</si>
  <si>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</si>
  <si>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</si>
  <si>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</si>
  <si>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</si>
  <si>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</si>
  <si>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</si>
  <si>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</si>
  <si>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</si>
  <si>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</si>
  <si>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</si>
  <si>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</si>
  <si>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</si>
  <si>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</si>
  <si>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</si>
  <si>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</si>
  <si>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</si>
  <si>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</si>
  <si>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</si>
  <si>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</si>
  <si>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</si>
  <si>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</si>
  <si>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</si>
  <si>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</si>
  <si>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</si>
  <si>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</si>
  <si>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</si>
  <si>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</si>
  <si>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</si>
  <si>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</si>
  <si>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</si>
  <si>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</si>
  <si>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</si>
  <si>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</si>
  <si>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</si>
  <si>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</si>
  <si>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</si>
  <si>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</si>
  <si>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</si>
  <si>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</si>
  <si>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</si>
  <si>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</si>
  <si>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</si>
  <si>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</si>
  <si>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</si>
  <si>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</si>
  <si>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</si>
  <si>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</si>
  <si>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</si>
  <si>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</si>
  <si>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</si>
  <si>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</si>
  <si>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</si>
  <si>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</si>
  <si>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</si>
  <si>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</si>
  <si>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</si>
  <si>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</si>
  <si>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</si>
  <si>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</si>
  <si>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</si>
  <si>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</si>
  <si>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</si>
  <si>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</si>
  <si>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</si>
  <si>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</si>
  <si>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</si>
  <si>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</si>
  <si>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</si>
  <si>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</si>
  <si>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</si>
  <si>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</si>
  <si>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</si>
  <si>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</si>
  <si>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</si>
  <si>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</si>
  <si>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</si>
  <si>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</si>
  <si>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</si>
  <si>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</si>
  <si>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</si>
  <si>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</si>
  <si>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</si>
  <si>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</si>
  <si>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</si>
  <si>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</si>
  <si>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</si>
  <si>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</si>
  <si>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</si>
  <si>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</si>
  <si>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</si>
  <si>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</si>
  <si>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</si>
  <si>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</si>
  <si>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</si>
  <si>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</si>
  <si>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</si>
  <si>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</si>
  <si>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</si>
  <si>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</si>
  <si>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</si>
  <si>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</si>
  <si>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</si>
  <si>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</si>
  <si>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</si>
  <si>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</si>
  <si>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</si>
  <si>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</si>
  <si>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</si>
  <si>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</si>
  <si>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</si>
  <si>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</si>
  <si>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</si>
  <si>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</si>
  <si>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</si>
  <si>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</si>
  <si>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</si>
  <si>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</si>
  <si>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</si>
  <si>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</si>
  <si>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</si>
  <si>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</si>
  <si>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</si>
  <si>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</si>
  <si>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</si>
  <si>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</si>
  <si>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</si>
  <si>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</si>
  <si>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</si>
  <si>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</si>
  <si>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</si>
  <si>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</si>
  <si>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</si>
  <si>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</si>
  <si>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</si>
  <si>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</si>
  <si>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</si>
  <si>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</si>
  <si>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</si>
  <si>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</si>
  <si>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</si>
  <si>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</si>
  <si>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</si>
  <si>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</si>
  <si>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</si>
  <si>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</si>
  <si>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</si>
  <si>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</si>
  <si>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</si>
  <si>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</si>
  <si>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</si>
  <si>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</si>
  <si>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</si>
  <si>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</si>
  <si>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</si>
  <si>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</si>
  <si>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</si>
  <si>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</si>
  <si>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</si>
  <si>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</si>
  <si>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</si>
  <si>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</si>
  <si>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</si>
  <si>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</si>
  <si>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</si>
  <si>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</si>
  <si>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</si>
  <si>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</si>
  <si>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</si>
  <si>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</si>
  <si>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</si>
  <si>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</si>
  <si>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</si>
  <si>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</si>
  <si>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</si>
  <si>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</si>
  <si>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</si>
  <si>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</si>
  <si>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</si>
  <si>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</si>
  <si>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</si>
  <si>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</si>
  <si>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</si>
  <si>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</si>
  <si>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</si>
  <si>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</si>
  <si>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</si>
  <si>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</si>
  <si>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</si>
  <si>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</si>
  <si>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</si>
  <si>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</si>
  <si>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</si>
  <si>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</si>
  <si>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</si>
  <si>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</si>
  <si>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</si>
  <si>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</si>
  <si>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</si>
  <si>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</si>
  <si>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</si>
  <si>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</si>
  <si>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</si>
  <si>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</si>
  <si>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</si>
  <si>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</si>
  <si>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</si>
  <si>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</si>
  <si>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</si>
  <si>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</si>
  <si>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</si>
  <si>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</si>
  <si>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</si>
  <si>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</si>
  <si>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</si>
  <si>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</si>
  <si>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</si>
  <si>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</si>
  <si>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</si>
  <si>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</si>
  <si>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</si>
  <si>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</si>
  <si>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</si>
  <si>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</si>
  <si>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</si>
  <si>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</si>
  <si>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</si>
  <si>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</si>
  <si>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</si>
  <si>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</si>
  <si>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</si>
  <si>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</si>
  <si>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</si>
  <si>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</si>
  <si>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</si>
  <si>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</si>
  <si>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</si>
  <si>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</si>
  <si>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</si>
  <si>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</si>
  <si>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</si>
  <si>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</si>
  <si>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</si>
  <si>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</si>
  <si>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</si>
  <si>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</si>
  <si>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</si>
  <si>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</si>
  <si>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</si>
  <si>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</si>
  <si>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</si>
  <si>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</si>
  <si>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</si>
  <si>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</si>
  <si>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</si>
  <si>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</si>
  <si>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</si>
  <si>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</si>
  <si>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</si>
  <si>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</si>
  <si>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</si>
  <si>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</si>
  <si>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</si>
  <si>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</si>
  <si>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</si>
  <si>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</si>
  <si>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</si>
  <si>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</si>
  <si>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</si>
  <si>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</si>
  <si>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</si>
  <si>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</si>
  <si>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</si>
  <si>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</si>
  <si>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</si>
  <si>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</si>
  <si>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</si>
  <si>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</si>
  <si>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</si>
  <si>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</si>
  <si>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</si>
  <si>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</si>
  <si>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</si>
  <si>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</si>
  <si>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</si>
  <si>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</si>
  <si>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</si>
  <si>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</si>
  <si>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</si>
  <si>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</si>
  <si>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</si>
  <si>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</si>
  <si>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</si>
  <si>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</si>
  <si>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</si>
  <si>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</si>
  <si>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</si>
  <si>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</si>
  <si>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</si>
  <si>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</si>
  <si>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</si>
  <si>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</si>
  <si>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</si>
  <si>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</si>
  <si>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</si>
  <si>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</si>
  <si>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</si>
  <si>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</si>
  <si>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</si>
  <si>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</si>
  <si>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</si>
  <si>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</si>
  <si>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</si>
  <si>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</si>
  <si>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</si>
  <si>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</si>
  <si>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</si>
  <si>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</si>
  <si>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</si>
  <si>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</si>
  <si>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</si>
  <si>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</si>
  <si>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</si>
  <si>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</si>
  <si>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</si>
  <si>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</si>
  <si>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</si>
  <si>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</si>
  <si>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</si>
  <si>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</si>
  <si>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</si>
  <si>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</si>
  <si>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</si>
  <si>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</si>
  <si>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</si>
  <si>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</si>
  <si>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</si>
  <si>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</si>
  <si>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</si>
  <si>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</si>
  <si>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</si>
  <si>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</si>
  <si>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</si>
  <si>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</si>
  <si>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</si>
  <si>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</si>
  <si>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</si>
  <si>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</si>
  <si>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</si>
  <si>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</si>
  <si>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</si>
  <si>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</si>
  <si>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</si>
  <si>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</si>
  <si>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</si>
  <si>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</si>
  <si>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</si>
  <si>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</si>
  <si>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</si>
  <si>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</si>
  <si>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</si>
  <si>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</si>
  <si>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</si>
  <si>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</si>
  <si>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</si>
  <si>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</si>
  <si>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</si>
  <si>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</si>
  <si>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</si>
  <si>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</si>
  <si>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</si>
  <si>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</si>
  <si>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</si>
  <si>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</si>
  <si>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</si>
  <si>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</si>
  <si>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</si>
  <si>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</si>
  <si>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</si>
  <si>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</si>
  <si>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</si>
  <si>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</si>
  <si>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</si>
  <si>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</si>
  <si>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</si>
  <si>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</si>
  <si>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</si>
  <si>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</si>
  <si>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</si>
  <si>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</si>
  <si>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</si>
  <si>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</si>
  <si>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</si>
  <si>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</si>
  <si>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</si>
  <si>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</si>
  <si>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</si>
  <si>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</si>
  <si>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</si>
  <si>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</si>
  <si>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</si>
  <si>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</si>
  <si>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</si>
  <si>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</si>
  <si>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</si>
  <si>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</si>
  <si>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</si>
  <si>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</si>
  <si>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</si>
  <si>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</si>
  <si>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</si>
  <si>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</si>
  <si>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</si>
  <si>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</si>
  <si>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</si>
  <si>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</si>
  <si>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</si>
  <si>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</si>
  <si>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</si>
  <si>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</si>
  <si>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</si>
  <si>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</si>
  <si>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</si>
  <si>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</si>
  <si>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</si>
  <si>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</si>
  <si>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</si>
  <si>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</si>
  <si>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</si>
  <si>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</si>
  <si>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</si>
  <si>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</si>
  <si>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</si>
  <si>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</si>
  <si>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</si>
  <si>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</si>
  <si>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</si>
  <si>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</si>
  <si>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</si>
  <si>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</si>
  <si>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</si>
  <si>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</si>
  <si>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</si>
  <si>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</si>
  <si>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</si>
  <si>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</si>
  <si>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</si>
  <si>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</si>
  <si>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</si>
  <si>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</si>
  <si>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</si>
  <si>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</si>
  <si>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</si>
  <si>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</si>
  <si>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</si>
  <si>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</si>
  <si>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</si>
  <si>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</si>
  <si>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</si>
  <si>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</si>
  <si>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</si>
  <si>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</si>
  <si>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</si>
  <si>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</si>
  <si>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</si>
  <si>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</si>
  <si>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</si>
  <si>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</si>
  <si>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</si>
  <si>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</si>
  <si>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</si>
  <si>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</si>
  <si>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</si>
  <si>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</si>
  <si>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</si>
  <si>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</si>
  <si>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</si>
  <si>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</si>
  <si>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</si>
  <si>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</si>
  <si>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</si>
  <si>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</si>
  <si>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</si>
  <si>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</si>
  <si>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</si>
  <si>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</si>
  <si>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</si>
  <si>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</si>
  <si>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</si>
  <si>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</si>
  <si>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</si>
  <si>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</si>
  <si>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</si>
  <si>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</si>
  <si>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</si>
  <si>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</si>
  <si>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</si>
  <si>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</si>
  <si>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</si>
  <si>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</si>
  <si>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</si>
  <si>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</si>
  <si>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</si>
  <si>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</si>
  <si>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</si>
  <si>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</si>
  <si>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</si>
  <si>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</si>
  <si>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</si>
  <si>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</si>
  <si>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</si>
  <si>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</si>
  <si>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</si>
  <si>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</si>
  <si>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</si>
  <si>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</si>
  <si>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</si>
  <si>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</si>
  <si>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</si>
  <si>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</si>
  <si>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</si>
  <si>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</si>
  <si>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</si>
  <si>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</si>
  <si>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</si>
  <si>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</si>
  <si>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</si>
  <si>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</si>
  <si>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</si>
  <si>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</si>
  <si>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</si>
  <si>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</si>
  <si>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</si>
  <si>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</si>
  <si>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</si>
  <si>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</si>
  <si>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</si>
  <si>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</si>
  <si>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</si>
  <si>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</si>
  <si>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</si>
  <si>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</si>
  <si>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</si>
  <si>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</si>
  <si>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</si>
  <si>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</si>
  <si>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</si>
  <si>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</si>
  <si>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</si>
  <si>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</si>
  <si>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</si>
  <si>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</si>
  <si>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</si>
  <si>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</si>
  <si>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</si>
  <si>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</si>
  <si>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</si>
  <si>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</si>
  <si>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</si>
  <si>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</si>
  <si>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</si>
  <si>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</si>
  <si>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</si>
  <si>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</si>
  <si>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</si>
  <si>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</si>
  <si>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</si>
  <si>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</si>
  <si>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</si>
  <si>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</si>
  <si>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</si>
  <si>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</si>
  <si>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</si>
  <si>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</si>
  <si>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</si>
  <si>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</si>
  <si>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</si>
  <si>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</si>
  <si>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</si>
  <si>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</si>
  <si>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</si>
  <si>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</si>
  <si>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</si>
  <si>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</si>
  <si>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</si>
  <si>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</si>
  <si>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</si>
  <si>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</si>
  <si>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</si>
  <si>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</si>
  <si>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</si>
  <si>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</si>
  <si>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</si>
  <si>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</si>
  <si>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</si>
  <si>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</si>
  <si>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</si>
  <si>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</si>
  <si>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</si>
  <si>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</si>
  <si>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</si>
  <si>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</si>
  <si>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</si>
  <si>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</si>
  <si>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</si>
  <si>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</si>
  <si>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</si>
  <si>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</si>
  <si>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</si>
  <si>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</si>
  <si>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</si>
  <si>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</si>
  <si>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</si>
  <si>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</si>
  <si>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</si>
  <si>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</si>
  <si>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</si>
  <si>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</si>
  <si>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</si>
  <si>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</si>
  <si>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</si>
  <si>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</si>
  <si>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</si>
  <si>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</si>
  <si>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</si>
  <si>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</si>
  <si>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</si>
  <si>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</si>
  <si>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</si>
  <si>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</si>
  <si>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</si>
  <si>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</si>
  <si>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</si>
  <si>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</si>
  <si>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</si>
  <si>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</si>
  <si>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</si>
  <si>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</si>
  <si>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</si>
  <si>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</si>
  <si>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</si>
  <si>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</si>
  <si>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</si>
  <si>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</si>
  <si>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</si>
  <si>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</si>
  <si>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</si>
  <si>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</si>
  <si>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</si>
  <si>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</si>
  <si>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</si>
  <si>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</si>
  <si>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</si>
  <si>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</si>
  <si>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</si>
  <si>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</si>
  <si>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</si>
  <si>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</si>
  <si>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</si>
  <si>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</si>
  <si>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</si>
  <si>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</si>
  <si>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</si>
  <si>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</si>
  <si>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</si>
  <si>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</si>
  <si>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</si>
  <si>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</si>
  <si>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</si>
  <si>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</si>
  <si>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</si>
  <si>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</si>
  <si>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</si>
  <si>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</si>
  <si>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</si>
  <si>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</si>
  <si>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</si>
  <si>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</si>
  <si>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</si>
  <si>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</si>
  <si>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</si>
  <si>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</si>
  <si>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</si>
  <si>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</si>
  <si>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</si>
  <si>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</si>
  <si>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</si>
  <si>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</si>
  <si>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</si>
  <si>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</si>
  <si>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</si>
  <si>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</si>
  <si>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</si>
  <si>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</si>
  <si>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</si>
  <si>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</si>
  <si>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</si>
  <si>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</si>
  <si>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</si>
  <si>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</si>
  <si>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</si>
  <si>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</si>
  <si>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</si>
  <si>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</si>
  <si>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</si>
  <si>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</si>
  <si>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</si>
  <si>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</si>
  <si>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</si>
  <si>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</si>
  <si>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</si>
  <si>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</si>
  <si>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</si>
  <si>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</si>
  <si>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</si>
  <si>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</si>
  <si>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</si>
  <si>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</si>
  <si>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</si>
  <si>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</si>
  <si>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</si>
  <si>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</si>
  <si>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</si>
  <si>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</si>
  <si>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</si>
  <si>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</si>
  <si>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</si>
  <si>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</si>
  <si>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</si>
  <si>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</si>
  <si>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</si>
  <si>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</si>
  <si>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</si>
  <si>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</si>
  <si>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</si>
  <si>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</si>
  <si>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</si>
  <si>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</si>
  <si>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</si>
  <si>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</si>
  <si>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</si>
  <si>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</si>
  <si>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</si>
  <si>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</si>
  <si>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</si>
  <si>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</si>
  <si>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</si>
  <si>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</si>
  <si>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</si>
  <si>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</si>
  <si>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</si>
  <si>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</si>
  <si>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</si>
  <si>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</si>
  <si>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</si>
  <si>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</si>
  <si>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</si>
  <si>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</si>
  <si>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</si>
  <si>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</si>
  <si>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</si>
  <si>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</si>
  <si>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</si>
  <si>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</si>
  <si>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</si>
  <si>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</si>
  <si>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</si>
  <si>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</si>
  <si>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</si>
  <si>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</si>
  <si>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</si>
  <si>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</si>
  <si>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</si>
  <si>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</si>
  <si>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</si>
  <si>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</si>
  <si>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</si>
  <si>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</si>
  <si>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</si>
  <si>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</si>
  <si>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</si>
  <si>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</si>
  <si>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</si>
  <si>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</si>
  <si>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</si>
  <si>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</si>
  <si>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</si>
  <si>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</si>
  <si>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</si>
  <si>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</si>
  <si>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</si>
  <si>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</si>
  <si>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</si>
  <si>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</si>
  <si>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</si>
  <si>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</si>
  <si>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</si>
  <si>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</si>
  <si>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</si>
  <si>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</si>
  <si>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</si>
  <si>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</si>
  <si>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</si>
  <si>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</si>
  <si>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</si>
  <si>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</si>
  <si>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</si>
  <si>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</si>
  <si>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</si>
  <si>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</si>
  <si>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</si>
  <si>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</si>
  <si>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</si>
  <si>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</si>
  <si>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</si>
  <si>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</si>
  <si>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</si>
  <si>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</si>
  <si>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</si>
  <si>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</si>
  <si>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</si>
  <si>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</si>
  <si>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</si>
  <si>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</si>
  <si>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</si>
  <si>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</si>
  <si>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</si>
  <si>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</si>
  <si>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</si>
  <si>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</si>
  <si>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</si>
  <si>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</si>
  <si>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</si>
  <si>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</si>
  <si>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</si>
  <si>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</si>
  <si>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</si>
  <si>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</si>
  <si>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</si>
  <si>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</si>
  <si>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</si>
  <si>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</si>
  <si>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</si>
  <si>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</si>
  <si>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</si>
  <si>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</si>
  <si>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</si>
  <si>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</si>
  <si>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</si>
  <si>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</si>
  <si>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</si>
  <si>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</si>
  <si>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</si>
  <si>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</si>
  <si>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</si>
  <si>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</si>
  <si>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</si>
  <si>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</si>
  <si>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</si>
  <si>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</si>
  <si>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</si>
  <si>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</si>
  <si>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</si>
  <si>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</si>
  <si>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</si>
  <si>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</si>
  <si>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</si>
  <si>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</si>
  <si>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</si>
  <si>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</si>
  <si>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</si>
  <si>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</si>
  <si>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</si>
  <si>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</si>
  <si>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</si>
  <si>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</si>
  <si>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</si>
  <si>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</si>
  <si>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</si>
  <si>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</si>
  <si>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</si>
  <si>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</si>
  <si>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</si>
  <si>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</si>
  <si>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</si>
  <si>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</si>
  <si>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</si>
  <si>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</si>
  <si>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</si>
  <si>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</si>
  <si>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</si>
  <si>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</si>
  <si>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</si>
  <si>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</si>
  <si>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</si>
  <si>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</si>
  <si>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</si>
  <si>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</si>
  <si>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</si>
  <si>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</si>
  <si>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</si>
  <si>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</si>
  <si>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</si>
  <si>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</si>
  <si>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</si>
  <si>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</si>
  <si>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</si>
  <si>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</si>
  <si>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</si>
  <si>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</si>
  <si>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</si>
  <si>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</si>
  <si>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</si>
  <si>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</si>
  <si>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</si>
  <si>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</si>
  <si>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</si>
  <si>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</si>
  <si>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</si>
  <si>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</si>
  <si>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</si>
  <si>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</si>
  <si>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</si>
  <si>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</si>
  <si>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</si>
  <si>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</si>
  <si>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</si>
  <si>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</si>
  <si>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</si>
  <si>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</si>
  <si>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</si>
  <si>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</si>
  <si>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</si>
  <si>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</si>
  <si>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</si>
  <si>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</si>
  <si>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</si>
  <si>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</si>
  <si>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</si>
  <si>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</si>
  <si>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</si>
  <si>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</si>
  <si>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</si>
  <si>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</si>
  <si>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</si>
  <si>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</si>
  <si>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</si>
  <si>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</si>
  <si>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</si>
  <si>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</si>
  <si>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</si>
  <si>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</si>
  <si>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</si>
  <si>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</si>
  <si>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</si>
  <si>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</si>
  <si>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</si>
  <si>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</si>
  <si>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</si>
  <si>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</si>
  <si>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</si>
  <si>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</si>
  <si>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</si>
  <si>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</si>
  <si>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</si>
  <si>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</si>
  <si>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</si>
  <si>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</si>
  <si>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</si>
  <si>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</si>
  <si>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</si>
  <si>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</si>
  <si>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</si>
  <si>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</si>
  <si>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</si>
  <si>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</si>
  <si>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</si>
  <si>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</si>
  <si>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</si>
  <si>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</si>
  <si>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</si>
  <si>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</si>
  <si>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</si>
  <si>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</si>
  <si>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</si>
  <si>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</si>
  <si>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</si>
  <si>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</si>
  <si>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</si>
  <si>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</si>
  <si>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</si>
  <si>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</si>
  <si>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</si>
  <si>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</si>
  <si>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</si>
  <si>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</si>
  <si>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</si>
  <si>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</si>
  <si>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</si>
  <si>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</si>
  <si>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</si>
  <si>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</si>
  <si>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</si>
  <si>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</si>
  <si>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</si>
  <si>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</si>
  <si>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</si>
  <si>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</si>
  <si>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</si>
  <si>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</si>
  <si>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</si>
  <si>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</si>
  <si>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</si>
  <si>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</si>
  <si>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</si>
  <si>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</si>
  <si>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</si>
  <si>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</si>
  <si>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</si>
  <si>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</si>
  <si>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</si>
  <si>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</si>
  <si>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</si>
  <si>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</si>
  <si>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</si>
  <si>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</si>
  <si>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</si>
  <si>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</si>
  <si>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</si>
  <si>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</si>
  <si>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</si>
  <si>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</si>
  <si>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</si>
  <si>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</si>
  <si>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</si>
  <si>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</si>
  <si>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</si>
  <si>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</si>
  <si>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</si>
  <si>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</si>
  <si>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</si>
  <si>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</si>
  <si>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</si>
  <si>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</si>
  <si>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</si>
  <si>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</si>
  <si>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</si>
  <si>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</si>
  <si>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</si>
  <si>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</si>
  <si>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</si>
  <si>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</si>
  <si>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</si>
  <si>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</si>
  <si>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</si>
  <si>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</si>
  <si>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</si>
  <si>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</si>
  <si>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</si>
  <si>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</si>
  <si>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</si>
  <si>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</si>
  <si>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</si>
  <si>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</si>
  <si>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</si>
  <si>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</si>
  <si>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</si>
  <si>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</si>
  <si>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</si>
  <si>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</si>
  <si>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</si>
  <si>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</si>
  <si>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</si>
  <si>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</si>
  <si>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</si>
  <si>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</si>
  <si>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</si>
  <si>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</si>
  <si>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</si>
  <si>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</si>
  <si>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</si>
  <si>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</si>
  <si>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</si>
  <si>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</si>
  <si>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</si>
  <si>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</si>
  <si>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</si>
  <si>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</si>
  <si>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</si>
  <si>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</si>
  <si>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</si>
  <si>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</si>
  <si>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</si>
  <si>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</si>
  <si>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</si>
  <si>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</si>
  <si>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</si>
  <si>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</si>
  <si>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</si>
  <si>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</si>
  <si>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</si>
  <si>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</si>
  <si>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</si>
  <si>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</si>
  <si>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</si>
  <si>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</si>
  <si>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</si>
  <si>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</si>
  <si>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</si>
  <si>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</si>
  <si>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</si>
  <si>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</si>
  <si>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</si>
  <si>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</si>
  <si>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</si>
  <si>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</si>
  <si>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</si>
  <si>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</si>
  <si>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</si>
  <si>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</si>
  <si>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</si>
  <si>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</si>
  <si>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</si>
  <si>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</si>
  <si>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</si>
  <si>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</si>
  <si>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</si>
  <si>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</si>
  <si>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</si>
  <si>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</si>
  <si>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</si>
  <si>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</si>
  <si>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</si>
  <si>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</si>
  <si>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</si>
  <si>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</si>
  <si>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</si>
  <si>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</si>
  <si>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</si>
  <si>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</si>
  <si>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</si>
  <si>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</si>
  <si>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</si>
  <si>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</si>
  <si>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</si>
  <si>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</si>
  <si>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</si>
  <si>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</si>
  <si>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</si>
  <si>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</si>
  <si>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</si>
  <si>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</si>
  <si>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</si>
  <si>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</si>
  <si>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</si>
  <si>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</si>
  <si>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</si>
  <si>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</si>
  <si>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</si>
  <si>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</si>
  <si>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</si>
  <si>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</si>
  <si>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</si>
  <si>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</si>
  <si>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</si>
  <si>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</si>
  <si>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</si>
  <si>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</si>
  <si>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</si>
  <si>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</si>
  <si>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</si>
  <si>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</si>
  <si>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</si>
  <si>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</si>
  <si>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</si>
  <si>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</si>
  <si>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</si>
  <si>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</si>
  <si>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</si>
  <si>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</si>
  <si>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</si>
  <si>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</si>
  <si>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</si>
  <si>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</si>
  <si>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</si>
  <si>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</si>
  <si>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</si>
  <si>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</si>
  <si>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</si>
  <si>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</si>
  <si>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</si>
  <si>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</si>
  <si>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</si>
  <si>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</si>
  <si>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</si>
  <si>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</si>
  <si>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</si>
  <si>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</si>
  <si>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</si>
  <si>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</si>
  <si>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</si>
  <si>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</si>
  <si>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</si>
  <si>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</si>
  <si>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</si>
  <si>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</si>
  <si>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</si>
  <si>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</si>
  <si>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</si>
  <si>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</si>
  <si>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</si>
  <si>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</si>
  <si>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</si>
  <si>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</si>
  <si>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</si>
  <si>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</si>
  <si>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</si>
  <si>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</si>
  <si>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</si>
  <si>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</si>
  <si>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</si>
  <si>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</si>
  <si>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</si>
  <si>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</si>
  <si>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</si>
  <si>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</si>
  <si>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</si>
  <si>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</si>
  <si>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</si>
  <si>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</si>
  <si>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</si>
  <si>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</si>
  <si>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</si>
  <si>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</si>
  <si>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</si>
  <si>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</si>
  <si>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</si>
  <si>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</si>
  <si>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</si>
  <si>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</si>
  <si>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</si>
  <si>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</si>
  <si>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</si>
  <si>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</si>
  <si>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</si>
  <si>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</si>
  <si>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</si>
  <si>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</si>
  <si>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</si>
  <si>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</si>
  <si>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</si>
  <si>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</si>
  <si>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</si>
  <si>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</si>
  <si>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</si>
  <si>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</si>
  <si>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</si>
  <si>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</si>
  <si>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</si>
  <si>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</si>
  <si>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</si>
  <si>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</si>
  <si>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</si>
  <si>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</si>
  <si>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</si>
  <si>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</si>
  <si>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</si>
  <si>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</si>
  <si>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</si>
  <si>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</si>
  <si>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</si>
  <si>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</si>
  <si>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</si>
  <si>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</si>
  <si>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</si>
  <si>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</si>
  <si>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</si>
  <si>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</si>
  <si>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</si>
  <si>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</si>
  <si>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</si>
  <si>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</si>
  <si>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</si>
  <si>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</si>
  <si>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</si>
  <si>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</si>
  <si>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</si>
  <si>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</si>
  <si>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</si>
  <si>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</si>
  <si>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</si>
  <si>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</si>
  <si>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</si>
  <si>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</si>
  <si>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</si>
  <si>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</si>
  <si>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</si>
  <si>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</si>
  <si>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</si>
  <si>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</si>
  <si>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</si>
  <si>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</si>
  <si>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</si>
  <si>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</si>
  <si>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</si>
  <si>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</si>
  <si>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</si>
  <si>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</si>
  <si>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</si>
  <si>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</si>
  <si>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</si>
  <si>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</si>
  <si>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</si>
  <si>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</si>
  <si>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</si>
  <si>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</si>
  <si>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</si>
  <si>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</si>
  <si>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</si>
  <si>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</si>
  <si>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</si>
  <si>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</si>
  <si>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</si>
  <si>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</si>
  <si>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</si>
  <si>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</si>
  <si>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</si>
  <si>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</si>
  <si>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</si>
  <si>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</si>
  <si>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</si>
  <si>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</si>
  <si>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</si>
  <si>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</si>
  <si>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</si>
  <si>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</si>
  <si>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</si>
  <si>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</si>
  <si>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</si>
  <si>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</si>
  <si>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</si>
  <si>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</si>
  <si>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</si>
  <si>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</si>
  <si>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</si>
  <si>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</si>
  <si>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</si>
  <si>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</si>
  <si>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</si>
  <si>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</si>
  <si>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</si>
  <si>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</si>
  <si>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</si>
  <si>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</si>
  <si>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</si>
  <si>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</si>
  <si>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</si>
  <si>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</si>
  <si>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</si>
  <si>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</si>
  <si>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</si>
  <si>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</si>
  <si>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</si>
  <si>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</si>
  <si>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</si>
  <si>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</si>
  <si>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</si>
  <si>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</si>
  <si>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</si>
  <si>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</si>
  <si>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</si>
  <si>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</si>
  <si>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</si>
  <si>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</si>
  <si>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</si>
  <si>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</si>
  <si>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</si>
  <si>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</si>
  <si>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</si>
  <si>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</si>
  <si>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</si>
  <si>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</si>
  <si>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</si>
  <si>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</si>
  <si>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</si>
  <si>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</si>
  <si>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</si>
  <si>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</si>
  <si>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</si>
  <si>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</si>
  <si>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</si>
  <si>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</si>
  <si>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</si>
  <si>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</si>
  <si>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</si>
  <si>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</si>
  <si>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</si>
  <si>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</si>
  <si>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</si>
  <si>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</si>
  <si>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</si>
  <si>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</si>
  <si>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</si>
  <si>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</si>
  <si>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</si>
  <si>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</si>
  <si>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</si>
  <si>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</si>
  <si>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</si>
  <si>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</si>
  <si>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</si>
  <si>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</si>
  <si>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</si>
  <si>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</si>
  <si>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</si>
  <si>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</si>
  <si>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</si>
  <si>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</si>
  <si>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</si>
  <si>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</si>
  <si>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</si>
  <si>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</si>
  <si>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</si>
  <si>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</si>
  <si>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</si>
  <si>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</si>
  <si>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</si>
  <si>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</si>
  <si>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</si>
  <si>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</si>
  <si>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</si>
  <si>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</si>
  <si>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</si>
  <si>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</si>
  <si>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</si>
  <si>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</si>
  <si>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</si>
  <si>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</si>
  <si>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</si>
  <si>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</si>
  <si>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</si>
  <si>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</si>
  <si>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</si>
  <si>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</si>
  <si>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</si>
  <si>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</si>
  <si>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</si>
  <si>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</si>
  <si>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</si>
  <si>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</si>
  <si>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</si>
  <si>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</si>
  <si>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</si>
  <si>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</si>
  <si>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</si>
  <si>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</si>
  <si>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</si>
  <si>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</si>
  <si>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</si>
  <si>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</si>
  <si>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</si>
  <si>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</si>
  <si>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</si>
  <si>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</si>
  <si>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</si>
  <si>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</si>
  <si>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</si>
  <si>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</si>
  <si>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</si>
  <si>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</si>
  <si>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</si>
  <si>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</si>
  <si>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</si>
  <si>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</si>
  <si>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</si>
  <si>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</si>
  <si>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</si>
  <si>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</si>
  <si>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</si>
  <si>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</si>
  <si>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</si>
  <si>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</si>
  <si>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</si>
  <si>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</si>
  <si>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</si>
  <si>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</si>
  <si>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</si>
  <si>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</si>
  <si>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</si>
  <si>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</si>
  <si>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</si>
  <si>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</si>
  <si>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</si>
  <si>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</si>
  <si>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</si>
  <si>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</si>
  <si>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</si>
  <si>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</si>
  <si>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</si>
  <si>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</si>
  <si>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</si>
  <si>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</si>
  <si>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</si>
  <si>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</si>
  <si>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</si>
  <si>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</si>
  <si>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</si>
  <si>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</si>
  <si>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</si>
  <si>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</si>
  <si>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</si>
  <si>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</si>
  <si>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</si>
  <si>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</si>
  <si>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</si>
  <si>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</si>
  <si>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</si>
  <si>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</si>
  <si>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</si>
  <si>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</si>
  <si>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</si>
  <si>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</si>
  <si>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</si>
  <si>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</si>
  <si>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</si>
  <si>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</si>
  <si>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</si>
  <si>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</si>
  <si>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</si>
  <si>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</si>
  <si>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</si>
  <si>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</si>
  <si>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</si>
  <si>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</si>
  <si>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</si>
  <si>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</si>
  <si>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</si>
  <si>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</si>
  <si>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</si>
  <si>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</si>
  <si>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</si>
  <si>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</si>
  <si>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</si>
  <si>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</si>
  <si>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</si>
  <si>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</si>
  <si>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</si>
  <si>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</si>
  <si>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</si>
  <si>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</si>
  <si>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</si>
  <si>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</si>
  <si>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</si>
  <si>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</si>
  <si>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</si>
  <si>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</si>
  <si>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</si>
  <si>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</si>
  <si>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</si>
  <si>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</si>
  <si>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</si>
  <si>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</si>
  <si>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</si>
  <si>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</si>
  <si>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</si>
  <si>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</si>
  <si>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</si>
  <si>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</si>
  <si>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</si>
  <si>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</si>
  <si>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</si>
  <si>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</si>
  <si>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</si>
  <si>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</si>
  <si>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</si>
  <si>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</si>
  <si>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</si>
  <si>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</si>
  <si>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</si>
  <si>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</si>
  <si>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</si>
  <si>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</si>
  <si>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</si>
  <si>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</si>
  <si>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</si>
  <si>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</si>
  <si>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</si>
  <si>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</si>
  <si>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</si>
  <si>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</si>
  <si>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</si>
  <si>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</si>
  <si>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</si>
  <si>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</si>
  <si>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</si>
  <si>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</si>
  <si>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</si>
  <si>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</si>
  <si>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</si>
  <si>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</si>
  <si>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</si>
  <si>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</si>
  <si>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</si>
  <si>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</si>
  <si>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</si>
  <si>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</si>
  <si>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</si>
  <si>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</si>
  <si>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</si>
  <si>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</si>
  <si>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</si>
  <si>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</si>
  <si>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</si>
  <si>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</si>
  <si>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</si>
  <si>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</si>
  <si>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</si>
  <si>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</si>
  <si>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</si>
  <si>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</si>
  <si>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</si>
  <si>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</si>
  <si>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</si>
  <si>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</si>
  <si>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</si>
  <si>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</si>
  <si>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</si>
  <si>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</si>
  <si>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</si>
  <si>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</si>
  <si>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</si>
  <si>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</si>
  <si>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</si>
  <si>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</si>
  <si>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</si>
  <si>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</si>
  <si>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</si>
  <si>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</si>
  <si>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</si>
  <si>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</si>
  <si>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</si>
  <si>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</si>
  <si>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</si>
  <si>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</si>
  <si>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</si>
  <si>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</si>
  <si>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</si>
  <si>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</si>
  <si>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</si>
  <si>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</si>
  <si>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</si>
  <si>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</si>
  <si>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</si>
  <si>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</si>
  <si>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</si>
  <si>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</si>
  <si>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</si>
  <si>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</si>
  <si>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</si>
  <si>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</si>
  <si>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</si>
  <si>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</si>
  <si>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</si>
  <si>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</si>
  <si>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</si>
  <si>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</si>
  <si>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</si>
  <si>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</si>
  <si>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</si>
  <si>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</si>
  <si>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</si>
  <si>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</si>
  <si>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</si>
  <si>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</si>
  <si>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</si>
  <si>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</si>
  <si>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</si>
  <si>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</si>
  <si>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</si>
  <si>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</si>
  <si>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</si>
  <si>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</si>
  <si>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</si>
  <si>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</si>
  <si>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</si>
  <si>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</si>
  <si>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</si>
  <si>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</si>
  <si>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</si>
  <si>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</si>
  <si>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</si>
  <si>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</si>
  <si>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</si>
  <si>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</si>
  <si>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</si>
  <si>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</si>
  <si>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</si>
  <si>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</si>
  <si>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</si>
  <si>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</si>
  <si>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</si>
  <si>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</si>
  <si>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</si>
  <si>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</si>
  <si>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</si>
  <si>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</si>
  <si>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</si>
  <si>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</si>
  <si>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</si>
  <si>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</si>
  <si>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</si>
  <si>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</si>
  <si>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</si>
  <si>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</si>
  <si>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</si>
  <si>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</si>
  <si>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</si>
  <si>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</si>
  <si>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</si>
  <si>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</si>
  <si>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</si>
  <si>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</si>
  <si>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</si>
  <si>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</si>
  <si>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</si>
  <si>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</si>
  <si>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</si>
  <si>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</si>
  <si>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</si>
  <si>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</si>
  <si>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</si>
  <si>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</si>
  <si>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</si>
  <si>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</si>
  <si>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</si>
  <si>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</si>
  <si>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</si>
  <si>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</si>
  <si>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</si>
  <si>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</si>
  <si>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</si>
  <si>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</si>
  <si>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</si>
  <si>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</si>
  <si>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</si>
  <si>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</si>
  <si>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</si>
  <si>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</si>
  <si>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</si>
  <si>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</si>
  <si>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</si>
  <si>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</si>
  <si>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</si>
  <si>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</si>
  <si>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</si>
  <si>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</si>
  <si>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</si>
  <si>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</si>
  <si>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</si>
  <si>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</si>
  <si>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</si>
  <si>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</si>
  <si>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</si>
  <si>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</si>
  <si>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</si>
  <si>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</si>
  <si>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</si>
  <si>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</si>
  <si>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</si>
  <si>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</si>
  <si>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</si>
  <si>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</si>
  <si>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</si>
  <si>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</si>
  <si>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</si>
  <si>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</si>
  <si>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</si>
  <si>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</si>
  <si>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</si>
  <si>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</si>
  <si>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</si>
  <si>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</si>
  <si>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</si>
  <si>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</si>
  <si>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</si>
  <si>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</si>
  <si>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</si>
  <si>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</si>
  <si>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</si>
  <si>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</si>
  <si>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</si>
  <si>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</si>
  <si>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</si>
  <si>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</si>
  <si>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</si>
  <si>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</si>
  <si>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</si>
  <si>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</si>
  <si>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</si>
  <si>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</si>
  <si>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</si>
  <si>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</si>
  <si>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</si>
  <si>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</si>
  <si>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</si>
  <si>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</si>
  <si>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</si>
  <si>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</si>
  <si>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</si>
  <si>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</si>
  <si>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</si>
  <si>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</si>
  <si>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</si>
  <si>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</si>
  <si>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</si>
  <si>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</si>
  <si>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</si>
  <si>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</si>
  <si>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</si>
  <si>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</si>
  <si>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</si>
  <si>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</si>
  <si>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</si>
  <si>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</si>
  <si>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</si>
  <si>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</si>
  <si>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</si>
  <si>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</si>
  <si>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</si>
  <si>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</si>
  <si>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</si>
  <si>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</si>
  <si>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</si>
  <si>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</si>
  <si>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</si>
  <si>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</si>
  <si>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</si>
  <si>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</si>
  <si>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</si>
  <si>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</si>
  <si>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</si>
  <si>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</si>
  <si>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</si>
  <si>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</si>
  <si>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</si>
  <si>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</si>
  <si>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</si>
  <si>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</si>
  <si>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</si>
  <si>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</si>
  <si>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</si>
  <si>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</si>
  <si>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</si>
  <si>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</si>
  <si>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</si>
  <si>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</si>
  <si>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</si>
  <si>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</si>
  <si>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</si>
  <si>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</si>
  <si>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</si>
  <si>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</si>
  <si>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</si>
  <si>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</si>
  <si>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</si>
  <si>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</si>
  <si>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</si>
  <si>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</si>
  <si>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</si>
  <si>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</si>
  <si>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</si>
  <si>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</si>
  <si>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</si>
  <si>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</si>
  <si>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</si>
  <si>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</si>
  <si>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</si>
  <si>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</si>
  <si>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</si>
  <si>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</si>
  <si>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</si>
  <si>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</si>
  <si>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</si>
  <si>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</si>
  <si>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</si>
  <si>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</si>
  <si>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</si>
  <si>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</si>
  <si>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</si>
  <si>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</si>
  <si>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</si>
  <si>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</si>
  <si>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</si>
  <si>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</si>
  <si>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</si>
  <si>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</si>
  <si>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</si>
  <si>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</si>
  <si>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</si>
  <si>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</si>
  <si>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</si>
  <si>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</si>
  <si>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</si>
  <si>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</si>
  <si>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</si>
  <si>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</si>
  <si>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</si>
  <si>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</si>
  <si>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</si>
  <si>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</si>
  <si>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</si>
  <si>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</si>
  <si>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</si>
  <si>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</si>
  <si>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</si>
  <si>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</si>
  <si>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</si>
  <si>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</si>
  <si>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</si>
  <si>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</si>
  <si>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</si>
  <si>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</si>
  <si>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</si>
  <si>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</si>
  <si>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</si>
  <si>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</si>
  <si>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</si>
  <si>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</si>
  <si>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</si>
  <si>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</si>
  <si>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</si>
  <si>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</si>
  <si>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</si>
  <si>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</si>
  <si>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</si>
  <si>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</si>
  <si>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</si>
  <si>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</si>
  <si>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</si>
  <si>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</si>
  <si>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</si>
  <si>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</si>
  <si>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</si>
  <si>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</si>
  <si>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</si>
  <si>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</si>
  <si>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</si>
  <si>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</si>
  <si>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</si>
  <si>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</si>
  <si>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</si>
  <si>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</si>
  <si>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</si>
  <si>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</si>
  <si>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</si>
  <si>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</si>
  <si>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</si>
  <si>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</si>
  <si>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</si>
  <si>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</si>
  <si>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</si>
  <si>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</si>
  <si>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</si>
  <si>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</si>
  <si>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</si>
  <si>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</si>
  <si>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</si>
  <si>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</si>
  <si>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</si>
  <si>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</si>
  <si>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</si>
  <si>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</si>
  <si>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</si>
  <si>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</si>
  <si>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</si>
  <si>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</si>
  <si>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</si>
  <si>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</si>
  <si>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</si>
  <si>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</si>
  <si>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</si>
  <si>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</si>
  <si>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</si>
  <si>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</si>
  <si>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</si>
  <si>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</si>
  <si>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</si>
  <si>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</si>
  <si>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</si>
  <si>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</si>
  <si>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</si>
  <si>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</si>
  <si>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</si>
  <si>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</si>
  <si>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</si>
  <si>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</si>
  <si>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</si>
  <si>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</si>
  <si>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</si>
  <si>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</si>
  <si>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</si>
  <si>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</si>
  <si>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</si>
  <si>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</si>
  <si>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</si>
  <si>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</si>
  <si>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</si>
  <si>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</si>
  <si>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</si>
  <si>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</si>
  <si>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</si>
  <si>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</si>
  <si>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</si>
  <si>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</si>
  <si>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</si>
  <si>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</si>
  <si>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</si>
  <si>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</si>
  <si>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</si>
  <si>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</si>
  <si>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</si>
  <si>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</si>
  <si>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</si>
  <si>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</si>
  <si>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</si>
  <si>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</si>
  <si>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</si>
  <si>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</si>
  <si>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</si>
  <si>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</si>
  <si>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</si>
  <si>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</si>
  <si>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</si>
  <si>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</si>
  <si>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</si>
  <si>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</si>
  <si>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</si>
  <si>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</si>
  <si>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</si>
  <si>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</si>
  <si>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</si>
  <si>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</si>
  <si>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</si>
  <si>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</si>
  <si>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</si>
  <si>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</si>
  <si>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</si>
  <si>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</si>
  <si>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</si>
  <si>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</si>
  <si>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</si>
  <si>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</si>
  <si>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</si>
  <si>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</si>
  <si>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</si>
  <si>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</si>
  <si>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</si>
  <si>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</si>
  <si>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</si>
  <si>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</si>
  <si>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</si>
  <si>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</si>
  <si>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</si>
  <si>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</si>
  <si>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</si>
  <si>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</si>
  <si>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</si>
  <si>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</si>
  <si>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</si>
  <si>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</si>
  <si>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</si>
  <si>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</si>
  <si>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</si>
  <si>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</si>
  <si>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</si>
  <si>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</si>
  <si>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</si>
  <si>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</si>
  <si>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</si>
  <si>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</si>
  <si>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</si>
  <si>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</si>
  <si>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</si>
  <si>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</si>
  <si>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</si>
  <si>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</si>
  <si>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</si>
  <si>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</si>
  <si>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</si>
  <si>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</si>
  <si>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</si>
  <si>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</si>
  <si>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</si>
  <si>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</si>
  <si>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</si>
  <si>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</si>
  <si>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</si>
  <si>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</si>
  <si>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</si>
  <si>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</si>
  <si>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</si>
  <si>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</si>
  <si>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</si>
  <si>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</si>
  <si>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</si>
  <si>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</si>
  <si>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</si>
  <si>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</si>
  <si>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</si>
  <si>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</si>
  <si>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</si>
  <si>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</si>
  <si>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</si>
  <si>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</si>
  <si>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</si>
  <si>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</si>
  <si>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</si>
  <si>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</si>
  <si>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</si>
  <si>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</si>
  <si>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</si>
  <si>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</si>
  <si>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</si>
  <si>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</si>
  <si>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</si>
  <si>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</si>
  <si>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</si>
  <si>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</si>
  <si>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</si>
  <si>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</si>
  <si>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</si>
  <si>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</si>
  <si>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</si>
  <si>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</si>
  <si>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</si>
  <si>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</si>
  <si>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</si>
  <si>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</si>
  <si>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</si>
  <si>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</si>
  <si>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</si>
  <si>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</si>
  <si>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</si>
  <si>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</si>
  <si>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</si>
  <si>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</si>
  <si>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</si>
  <si>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</si>
  <si>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</si>
  <si>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</si>
  <si>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</si>
  <si>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</si>
  <si>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</si>
  <si>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</si>
  <si>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</si>
  <si>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</si>
  <si>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</si>
  <si>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</si>
  <si>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</si>
  <si>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</si>
  <si>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</si>
  <si>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</si>
  <si>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</si>
  <si>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</si>
  <si>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</si>
  <si>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</si>
  <si>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</si>
  <si>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</si>
  <si>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</si>
  <si>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</si>
  <si>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</si>
  <si>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</si>
  <si>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</si>
  <si>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</si>
  <si>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</si>
  <si>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</si>
  <si>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</si>
  <si>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</si>
  <si>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</si>
  <si>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</si>
  <si>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</si>
  <si>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</si>
  <si>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</si>
  <si>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</si>
  <si>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</si>
  <si>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</si>
  <si>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</si>
  <si>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</si>
  <si>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</si>
  <si>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</si>
  <si>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</si>
  <si>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</si>
  <si>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</si>
  <si>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</si>
  <si>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</si>
  <si>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</si>
  <si>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</si>
  <si>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</si>
  <si>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</si>
  <si>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</si>
  <si>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</si>
  <si>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</si>
  <si>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</si>
  <si>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</si>
  <si>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</si>
  <si>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</si>
  <si>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</si>
  <si>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</si>
  <si>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</si>
  <si>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</si>
  <si>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</si>
  <si>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</si>
  <si>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</si>
  <si>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</si>
  <si>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</si>
  <si>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</si>
  <si>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</si>
  <si>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</si>
  <si>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</si>
  <si>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</si>
  <si>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</si>
  <si>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</si>
  <si>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</si>
  <si>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</si>
  <si>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</si>
  <si>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</si>
  <si>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</si>
  <si>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</si>
  <si>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</si>
  <si>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</si>
  <si>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</si>
  <si>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</si>
  <si>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</si>
  <si>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</si>
  <si>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</si>
  <si>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</si>
  <si>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</si>
  <si>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</si>
  <si>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</si>
  <si>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</si>
  <si>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</si>
  <si>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</si>
  <si>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</si>
  <si>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</si>
  <si>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</si>
  <si>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</si>
  <si>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</si>
  <si>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</si>
  <si>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</si>
  <si>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</si>
  <si>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</si>
  <si>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</si>
  <si>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</si>
  <si>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</si>
  <si>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</si>
  <si>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</si>
  <si>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</si>
  <si>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</si>
  <si>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</si>
  <si>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</si>
  <si>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</si>
  <si>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</si>
  <si>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</si>
  <si>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</si>
  <si>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</si>
  <si>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</si>
  <si>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</si>
  <si>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</si>
  <si>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</si>
  <si>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</si>
  <si>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</si>
  <si>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</si>
  <si>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</si>
  <si>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</si>
  <si>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</si>
  <si>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</si>
  <si>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</si>
  <si>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</si>
  <si>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</si>
  <si>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</si>
  <si>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</si>
  <si>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</si>
  <si>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</si>
  <si>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</si>
  <si>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</si>
  <si>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</si>
  <si>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</si>
  <si>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</si>
  <si>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</si>
  <si>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</si>
  <si>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</si>
  <si>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</si>
  <si>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</si>
  <si>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</si>
  <si>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</si>
  <si>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</si>
  <si>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</si>
  <si>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</si>
  <si>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</si>
  <si>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</si>
  <si>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</si>
  <si>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</si>
  <si>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</si>
  <si>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</si>
  <si>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</si>
  <si>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</si>
  <si>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</si>
  <si>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</si>
  <si>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</si>
  <si>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</si>
  <si>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</si>
  <si>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</si>
  <si>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</si>
  <si>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</si>
  <si>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</si>
  <si>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</si>
  <si>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</si>
  <si>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</si>
  <si>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</si>
  <si>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</si>
  <si>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</si>
  <si>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</si>
  <si>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</si>
  <si>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</si>
  <si>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</si>
  <si>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</si>
  <si>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</si>
  <si>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</si>
  <si>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</si>
  <si>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</si>
  <si>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</si>
  <si>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</si>
  <si>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</si>
  <si>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</si>
  <si>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</si>
  <si>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</si>
  <si>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</si>
  <si>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</si>
  <si>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</si>
  <si>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</si>
  <si>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</si>
  <si>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</si>
  <si>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</si>
  <si>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</si>
  <si>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</si>
  <si>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</si>
  <si>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</si>
  <si>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</si>
  <si>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</si>
  <si>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</si>
  <si>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</si>
  <si>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</si>
  <si>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</si>
  <si>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</si>
  <si>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</si>
  <si>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</si>
  <si>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</si>
  <si>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</si>
  <si>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</si>
  <si>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</si>
  <si>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</si>
  <si>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</si>
  <si>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</si>
  <si>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</si>
  <si>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</si>
  <si>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</si>
  <si>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</si>
  <si>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</si>
  <si>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</si>
  <si>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</si>
  <si>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</si>
  <si>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</si>
  <si>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</si>
  <si>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</si>
  <si>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</si>
  <si>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</si>
  <si>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</si>
  <si>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</si>
  <si>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</si>
  <si>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</si>
  <si>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</si>
  <si>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</si>
  <si>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</si>
  <si>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</si>
  <si>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</si>
  <si>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</si>
  <si>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</si>
  <si>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</si>
  <si>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</si>
  <si>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</si>
  <si>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</si>
  <si>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</si>
  <si>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</si>
  <si>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</si>
  <si>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</si>
  <si>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</si>
  <si>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</si>
  <si>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</si>
  <si>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</si>
  <si>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</si>
  <si>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</si>
  <si>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</si>
  <si>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</si>
  <si>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</si>
  <si>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</si>
  <si>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</si>
  <si>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</si>
  <si>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</si>
  <si>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</si>
  <si>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</si>
  <si>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</si>
  <si>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</si>
  <si>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</si>
  <si>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</si>
  <si>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</si>
  <si>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</si>
  <si>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</si>
  <si>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</si>
  <si>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</si>
  <si>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</si>
  <si>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</si>
  <si>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</si>
  <si>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</si>
  <si>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</si>
  <si>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</si>
  <si>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</si>
  <si>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</si>
  <si>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</si>
  <si>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</si>
  <si>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</si>
  <si>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</si>
  <si>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</si>
  <si>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</si>
  <si>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</si>
  <si>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</si>
  <si>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</si>
  <si>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</si>
  <si>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</si>
  <si>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</si>
  <si>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</si>
  <si>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</si>
  <si>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</si>
  <si>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</si>
  <si>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</si>
  <si>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</si>
  <si>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</si>
  <si>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</si>
  <si>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</si>
  <si>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</si>
  <si>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</si>
  <si>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</si>
  <si>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</si>
  <si>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</si>
  <si>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</si>
  <si>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</si>
  <si>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</si>
  <si>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</si>
  <si>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</si>
  <si>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</si>
  <si>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</si>
  <si>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</si>
  <si>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</si>
  <si>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</si>
  <si>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</si>
  <si>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</si>
  <si>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</si>
  <si>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</si>
  <si>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</si>
  <si>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</si>
  <si>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</si>
  <si>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</si>
  <si>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</si>
  <si>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</si>
  <si>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</si>
  <si>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</si>
  <si>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</si>
  <si>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</si>
  <si>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</si>
  <si>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</si>
  <si>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</si>
  <si>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</si>
  <si>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</si>
  <si>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</si>
  <si>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</si>
  <si>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</si>
  <si>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</si>
  <si>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</si>
  <si>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</si>
  <si>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</si>
  <si>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</si>
  <si>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</si>
  <si>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</si>
  <si>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</si>
  <si>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</si>
  <si>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</si>
  <si>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</si>
  <si>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</si>
  <si>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</si>
  <si>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</si>
  <si>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</si>
  <si>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</si>
  <si>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</si>
  <si>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</si>
  <si>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</si>
  <si>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</si>
  <si>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</si>
  <si>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</si>
  <si>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</si>
  <si>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</si>
  <si>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</si>
  <si>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</si>
  <si>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</si>
  <si>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</si>
  <si>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</si>
  <si>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</si>
  <si>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</si>
  <si>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</si>
  <si>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</si>
  <si>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</si>
  <si>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</si>
  <si>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</si>
  <si>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</si>
  <si>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</si>
  <si>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</si>
  <si>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</si>
  <si>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</si>
  <si>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</si>
  <si>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</si>
  <si>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</si>
  <si>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</si>
  <si>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</si>
  <si>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</si>
  <si>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</si>
  <si>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</si>
  <si>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</si>
  <si>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</si>
  <si>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</si>
  <si>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</si>
  <si>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</si>
  <si>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</si>
  <si>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</si>
  <si>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</si>
  <si>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</si>
  <si>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</si>
  <si>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</si>
  <si>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</si>
  <si>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</si>
  <si>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</si>
  <si>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</si>
  <si>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</si>
  <si>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</si>
  <si>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</si>
  <si>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</si>
  <si>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</si>
  <si>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</si>
  <si>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</si>
  <si>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</si>
  <si>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</si>
  <si>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</si>
  <si>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</si>
  <si>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</si>
  <si>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</si>
  <si>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</si>
  <si>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</si>
  <si>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</si>
  <si>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</si>
  <si>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</si>
  <si>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</si>
  <si>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</si>
  <si>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</si>
  <si>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</si>
  <si>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</si>
  <si>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</si>
  <si>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</si>
  <si>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</si>
  <si>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</si>
  <si>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</si>
  <si>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</si>
  <si>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</si>
  <si>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</si>
  <si>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</si>
  <si>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</si>
  <si>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</si>
  <si>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</si>
  <si>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</si>
  <si>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</si>
  <si>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</si>
  <si>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</si>
  <si>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</si>
  <si>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</si>
  <si>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</si>
  <si>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</si>
  <si>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</si>
  <si>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</si>
  <si>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</si>
  <si>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</si>
  <si>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</si>
  <si>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</si>
  <si>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</si>
  <si>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</si>
  <si>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</si>
  <si>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</si>
  <si>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</si>
  <si>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</si>
  <si>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</si>
  <si>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</si>
  <si>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</si>
  <si>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</si>
  <si>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</si>
  <si>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</si>
  <si>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</si>
  <si>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</si>
  <si>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</si>
  <si>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</si>
  <si>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</si>
  <si>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</si>
  <si>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</si>
  <si>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</si>
  <si>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</si>
  <si>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</si>
  <si>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</si>
  <si>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</si>
  <si>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</si>
  <si>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</si>
  <si>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</si>
  <si>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</si>
  <si>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</si>
  <si>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</si>
  <si>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</si>
  <si>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</si>
  <si>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</si>
  <si>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</si>
  <si>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</si>
  <si>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</si>
  <si>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</si>
  <si>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</si>
  <si>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</si>
  <si>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</si>
  <si>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</si>
  <si>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</si>
  <si>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</si>
  <si>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</si>
  <si>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</si>
  <si>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</si>
  <si>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</si>
  <si>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</si>
  <si>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</si>
  <si>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</si>
  <si>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</si>
  <si>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</si>
  <si>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</si>
  <si>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</si>
  <si>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</si>
  <si>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</si>
  <si>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</si>
  <si>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</si>
  <si>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</si>
  <si>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</si>
  <si>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</si>
  <si>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</si>
  <si>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</si>
  <si>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</si>
  <si>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</si>
  <si>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</si>
  <si>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</si>
  <si>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</si>
  <si>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</si>
  <si>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</si>
  <si>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</si>
  <si>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</si>
  <si>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</si>
  <si>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</si>
  <si>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</si>
  <si>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</si>
  <si>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</si>
  <si>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</si>
  <si>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</si>
  <si>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</si>
  <si>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</si>
  <si>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</si>
  <si>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</si>
  <si>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</si>
  <si>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</si>
  <si>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</si>
  <si>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</si>
  <si>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</si>
  <si>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</si>
  <si>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</si>
  <si>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</si>
  <si>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</si>
  <si>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</si>
  <si>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</si>
  <si>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</si>
  <si>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</si>
  <si>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</si>
  <si>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</si>
  <si>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</si>
  <si>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</si>
  <si>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</si>
  <si>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</si>
  <si>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</si>
  <si>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</si>
  <si>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</si>
  <si>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</si>
  <si>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</si>
  <si>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</si>
  <si>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</si>
  <si>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</si>
  <si>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</si>
  <si>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</si>
  <si>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</si>
  <si>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</si>
  <si>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</si>
  <si>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</si>
  <si>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</si>
  <si>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</si>
  <si>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</si>
  <si>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</si>
  <si>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</si>
  <si>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</si>
  <si>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</si>
  <si>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</si>
  <si>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</si>
  <si>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</si>
  <si>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</si>
  <si>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</si>
  <si>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</si>
  <si>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</si>
  <si>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</si>
  <si>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</si>
  <si>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</si>
  <si>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</si>
  <si>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</si>
  <si>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</si>
  <si>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</si>
  <si>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</si>
  <si>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</si>
  <si>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</si>
  <si>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</si>
  <si>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</si>
  <si>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</si>
  <si>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</si>
  <si>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</si>
  <si>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</si>
  <si>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</si>
  <si>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</si>
  <si>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</si>
  <si>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</si>
  <si>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</si>
  <si>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</si>
  <si>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</si>
  <si>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</si>
  <si>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</si>
  <si>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</si>
  <si>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</si>
  <si>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</si>
  <si>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</si>
  <si>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</si>
  <si>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</si>
  <si>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</si>
  <si>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</si>
  <si>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</si>
  <si>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</si>
  <si>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</si>
  <si>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</si>
  <si>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</si>
  <si>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</si>
  <si>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</si>
  <si>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</si>
  <si>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</si>
  <si>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</si>
  <si>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</si>
  <si>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</si>
  <si>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</si>
  <si>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</si>
  <si>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</si>
  <si>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</si>
  <si>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</si>
  <si>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</si>
  <si>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</si>
  <si>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</si>
  <si>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</si>
  <si>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</si>
  <si>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</si>
  <si>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</si>
  <si>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</si>
  <si>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</si>
  <si>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</si>
  <si>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</si>
  <si>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</si>
  <si>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</si>
  <si>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</si>
  <si>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</si>
  <si>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</si>
  <si>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</si>
  <si>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</si>
  <si>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</si>
  <si>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</si>
  <si>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</si>
  <si>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</si>
  <si>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</si>
  <si>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</si>
  <si>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</si>
  <si>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</si>
  <si>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</si>
  <si>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</si>
  <si>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</si>
  <si>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</si>
  <si>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</si>
  <si>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</si>
  <si>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</si>
  <si>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</si>
  <si>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</si>
  <si>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</si>
  <si>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</si>
  <si>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</si>
  <si>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</si>
  <si>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</si>
  <si>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</si>
  <si>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</si>
  <si>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</si>
  <si>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</si>
  <si>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</si>
  <si>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</si>
  <si>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</si>
  <si>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</si>
  <si>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</si>
  <si>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</si>
  <si>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</si>
  <si>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</si>
  <si>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</si>
  <si>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</si>
  <si>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</si>
  <si>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</si>
  <si>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</si>
  <si>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</si>
  <si>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</si>
  <si>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</si>
  <si>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</si>
  <si>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</si>
  <si>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</si>
  <si>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</si>
  <si>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</si>
  <si>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</si>
  <si>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</si>
  <si>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</si>
  <si>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</si>
  <si>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</si>
  <si>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</si>
  <si>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</si>
  <si>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</si>
  <si>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</si>
  <si>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</si>
  <si>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</si>
  <si>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</si>
  <si>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</si>
  <si>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</si>
  <si>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</si>
  <si>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</si>
  <si>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</si>
  <si>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</si>
  <si>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</si>
  <si>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</si>
  <si>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</si>
  <si>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</si>
  <si>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</si>
  <si>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</si>
  <si>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</si>
  <si>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</si>
  <si>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</si>
  <si>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</si>
  <si>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</si>
  <si>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</si>
  <si>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</si>
  <si>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</si>
  <si>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</si>
  <si>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</si>
  <si>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</si>
  <si>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</si>
  <si>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</si>
  <si>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</si>
  <si>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</si>
  <si>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</si>
  <si>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</si>
  <si>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</si>
  <si>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</si>
  <si>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</si>
  <si>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</si>
  <si>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</si>
  <si>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</si>
  <si>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</si>
  <si>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</si>
  <si>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</si>
  <si>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</si>
  <si>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</si>
  <si>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</si>
  <si>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</si>
  <si>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</si>
  <si>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</si>
  <si>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</si>
  <si>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</si>
  <si>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</si>
  <si>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</si>
  <si>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</si>
  <si>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</si>
  <si>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</si>
  <si>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</si>
  <si>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</si>
  <si>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</si>
  <si>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</si>
  <si>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</si>
  <si>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</si>
  <si>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</si>
  <si>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</si>
  <si>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</si>
  <si>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</si>
  <si>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</si>
  <si>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</si>
  <si>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</si>
  <si>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</si>
  <si>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</si>
  <si>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</si>
  <si>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</si>
  <si>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</si>
  <si>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</si>
  <si>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</si>
  <si>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</si>
  <si>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</si>
  <si>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</si>
  <si>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</si>
  <si>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</si>
  <si>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</si>
  <si>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</si>
  <si>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</si>
  <si>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</si>
  <si>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</si>
  <si>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</si>
  <si>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</si>
  <si>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</si>
  <si>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</si>
  <si>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</si>
  <si>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</si>
  <si>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</si>
  <si>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</si>
  <si>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</si>
  <si>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</si>
  <si>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</si>
  <si>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</si>
  <si>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</si>
  <si>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</si>
  <si>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</si>
  <si>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</si>
  <si>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</si>
  <si>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</si>
  <si>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</si>
  <si>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</si>
  <si>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</si>
  <si>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</si>
  <si>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</si>
  <si>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</si>
  <si>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</si>
  <si>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</si>
  <si>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</si>
  <si>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</si>
  <si>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</si>
  <si>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</si>
  <si>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</si>
  <si>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</si>
  <si>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</si>
  <si>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</si>
  <si>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</si>
  <si>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</si>
  <si>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</si>
  <si>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</si>
  <si>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</si>
  <si>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</si>
  <si>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</si>
  <si>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</si>
  <si>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</si>
  <si>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</si>
  <si>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</si>
  <si>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</si>
  <si>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</si>
  <si>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</si>
  <si>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</si>
  <si>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</si>
  <si>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</si>
  <si>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</si>
  <si>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</si>
  <si>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</si>
  <si>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</si>
  <si>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</si>
  <si>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</si>
  <si>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</si>
  <si>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</si>
  <si>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</si>
  <si>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</si>
  <si>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</si>
  <si>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</si>
  <si>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</si>
  <si>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</si>
  <si>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</si>
  <si>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</si>
  <si>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</si>
  <si>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</si>
  <si>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</si>
  <si>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</si>
  <si>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</si>
  <si>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</si>
  <si>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</si>
  <si>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</si>
  <si>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</si>
  <si>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</si>
  <si>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</si>
  <si>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</si>
  <si>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</si>
  <si>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</si>
  <si>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</si>
  <si>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</si>
  <si>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</si>
  <si>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</si>
  <si>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</si>
  <si>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</si>
  <si>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</si>
  <si>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</si>
  <si>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</si>
  <si>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</si>
  <si>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</si>
  <si>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</si>
  <si>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</si>
  <si>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</si>
  <si>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</si>
  <si>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</si>
  <si>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</si>
  <si>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</si>
  <si>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</si>
  <si>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</si>
  <si>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</si>
  <si>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</si>
  <si>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</si>
  <si>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</si>
  <si>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</si>
  <si>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</si>
  <si>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</si>
  <si>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</si>
  <si>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</si>
  <si>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</si>
  <si>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</si>
  <si>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</si>
  <si>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</si>
  <si>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</si>
  <si>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</si>
  <si>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</si>
  <si>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</si>
  <si>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</si>
  <si>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</si>
  <si>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</si>
  <si>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</si>
  <si>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</si>
  <si>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</si>
  <si>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</si>
  <si>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</si>
  <si>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</si>
  <si>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</si>
  <si>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</si>
  <si>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</si>
  <si>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</si>
  <si>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</si>
  <si>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</si>
  <si>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</si>
  <si>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</si>
  <si>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</si>
  <si>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</si>
  <si>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</si>
  <si>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</si>
  <si>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</si>
  <si>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</si>
  <si>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</si>
  <si>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</si>
  <si>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</si>
  <si>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</si>
  <si>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</si>
  <si>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</si>
  <si>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</si>
  <si>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</si>
  <si>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</si>
  <si>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</si>
  <si>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</si>
  <si>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</si>
  <si>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</si>
  <si>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</si>
  <si>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</si>
  <si>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</si>
  <si>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</si>
  <si>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</si>
  <si>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</si>
  <si>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</si>
  <si>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</si>
  <si>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</si>
  <si>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</si>
  <si>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</si>
  <si>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</si>
  <si>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</si>
  <si>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</si>
  <si>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</si>
  <si>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</si>
  <si>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</si>
  <si>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</si>
  <si>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</si>
  <si>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</si>
  <si>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</si>
  <si>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</si>
  <si>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</si>
  <si>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</si>
  <si>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</si>
  <si>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</si>
  <si>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</si>
  <si>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</si>
  <si>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</si>
  <si>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</si>
  <si>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</si>
  <si>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</si>
  <si>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</si>
  <si>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</si>
  <si>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</si>
  <si>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</si>
  <si>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</si>
  <si>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</si>
  <si>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</si>
  <si>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</si>
  <si>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</si>
  <si>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</si>
  <si>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</si>
  <si>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</si>
  <si>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</si>
  <si>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</si>
  <si>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</si>
  <si>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</si>
  <si>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</si>
  <si>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</si>
  <si>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</si>
  <si>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</si>
  <si>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</si>
  <si>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</si>
  <si>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</si>
  <si>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</si>
  <si>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</si>
  <si>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</si>
  <si>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</si>
  <si>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</si>
  <si>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</si>
  <si>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</si>
  <si>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</si>
  <si>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</si>
  <si>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</si>
  <si>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</si>
  <si>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</si>
  <si>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</si>
  <si>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</si>
  <si>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</si>
  <si>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</si>
  <si>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</si>
  <si>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</si>
  <si>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</si>
  <si>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</si>
  <si>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</si>
  <si>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</si>
  <si>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</si>
  <si>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</si>
  <si>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</si>
  <si>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</si>
  <si>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</si>
  <si>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</si>
  <si>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</si>
  <si>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</si>
  <si>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</si>
  <si>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</si>
  <si>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</si>
  <si>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</si>
  <si>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</si>
  <si>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</si>
  <si>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</si>
  <si>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</si>
  <si>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</si>
  <si>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</si>
  <si>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</si>
  <si>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</si>
  <si>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</si>
  <si>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</si>
  <si>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</si>
  <si>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</si>
  <si>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</si>
  <si>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</si>
  <si>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</si>
  <si>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</si>
  <si>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</si>
  <si>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</si>
  <si>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</si>
  <si>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</si>
  <si>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</si>
  <si>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</si>
  <si>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</si>
  <si>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</si>
  <si>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</si>
  <si>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</si>
  <si>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</si>
  <si>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</si>
  <si>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</si>
  <si>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</si>
  <si>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</si>
  <si>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</si>
  <si>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</si>
  <si>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</si>
  <si>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</si>
  <si>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</si>
  <si>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</si>
  <si>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</si>
  <si>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</si>
  <si>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</si>
  <si>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</si>
  <si>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</si>
  <si>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</si>
  <si>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</si>
  <si>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</si>
  <si>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</si>
  <si>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</si>
  <si>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</si>
  <si>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</si>
  <si>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</si>
  <si>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</si>
  <si>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</si>
  <si>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</si>
  <si>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</si>
  <si>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</si>
  <si>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</si>
  <si>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</si>
  <si>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</si>
  <si>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</si>
  <si>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</si>
  <si>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</si>
  <si>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</si>
  <si>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</si>
  <si>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</si>
  <si>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</si>
  <si>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</si>
  <si>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</si>
  <si>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</si>
  <si>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</si>
  <si>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</si>
  <si>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</si>
  <si>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</si>
  <si>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</si>
  <si>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</si>
  <si>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</si>
  <si>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</si>
  <si>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</si>
  <si>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</si>
  <si>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</si>
  <si>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</si>
  <si>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</si>
  <si>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</si>
  <si>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</si>
  <si>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</si>
  <si>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</si>
  <si>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</si>
  <si>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</si>
  <si>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</si>
  <si>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</si>
  <si>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</si>
  <si>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</si>
  <si>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</si>
  <si>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</si>
  <si>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</si>
  <si>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</si>
  <si>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</si>
  <si>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</si>
  <si>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</si>
  <si>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</si>
  <si>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</si>
  <si>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</si>
  <si>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</si>
  <si>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</si>
  <si>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</si>
  <si>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</si>
  <si>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</si>
  <si>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</si>
  <si>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</si>
  <si>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</si>
  <si>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</si>
  <si>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</si>
  <si>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</si>
  <si>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</si>
  <si>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</si>
  <si>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</si>
  <si>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</si>
  <si>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</si>
  <si>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</si>
  <si>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</si>
  <si>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</si>
  <si>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</si>
  <si>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</si>
  <si>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</si>
  <si>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</si>
  <si>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</si>
  <si>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</si>
  <si>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</si>
  <si>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</si>
  <si>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</si>
  <si>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</si>
  <si>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</si>
  <si>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</si>
  <si>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</si>
  <si>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</si>
  <si>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</si>
  <si>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</si>
  <si>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</si>
  <si>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</si>
  <si>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</si>
  <si>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</si>
  <si>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</si>
  <si>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</si>
  <si>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</si>
  <si>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</si>
  <si>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</si>
  <si>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</si>
  <si>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</si>
  <si>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</si>
  <si>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</si>
  <si>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</si>
  <si>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</si>
  <si>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</si>
  <si>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</si>
  <si>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</si>
  <si>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</si>
  <si>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</si>
  <si>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</si>
  <si>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</si>
  <si>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</si>
  <si>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</si>
  <si>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</si>
  <si>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</si>
  <si>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</si>
  <si>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</si>
  <si>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</si>
  <si>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</si>
  <si>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</si>
  <si>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</si>
  <si>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</si>
  <si>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</si>
  <si>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</si>
  <si>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</si>
  <si>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</si>
  <si>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</si>
  <si>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</si>
  <si>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</si>
  <si>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</si>
  <si>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</si>
  <si>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</si>
  <si>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</si>
  <si>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</si>
  <si>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</si>
  <si>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</si>
  <si>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</si>
  <si>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</si>
  <si>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</si>
  <si>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</si>
  <si>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</si>
  <si>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</si>
  <si>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</si>
  <si>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</si>
  <si>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</si>
  <si>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</si>
  <si>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</si>
  <si>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</si>
  <si>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</si>
  <si>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</si>
  <si>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</si>
  <si>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</si>
  <si>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</si>
  <si>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</si>
  <si>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</si>
  <si>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</si>
  <si>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</si>
  <si>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</si>
  <si>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</si>
  <si>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</si>
  <si>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</si>
  <si>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</si>
  <si>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</si>
  <si>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</si>
  <si>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</si>
  <si>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</si>
  <si>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</si>
  <si>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</si>
  <si>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</si>
  <si>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</si>
  <si>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</si>
  <si>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</si>
  <si>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</si>
  <si>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</si>
  <si>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</si>
  <si>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</si>
  <si>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</si>
  <si>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</si>
  <si>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</si>
  <si>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</si>
  <si>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</si>
  <si>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</si>
  <si>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</si>
  <si>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</si>
  <si>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</si>
  <si>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</si>
  <si>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</si>
  <si>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</si>
  <si>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</si>
  <si>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</si>
  <si>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</si>
  <si>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</si>
  <si>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</si>
  <si>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</si>
  <si>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</si>
  <si>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</si>
  <si>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</si>
  <si>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</si>
  <si>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</si>
  <si>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</si>
  <si>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</si>
  <si>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</si>
  <si>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</si>
  <si>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</si>
  <si>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</si>
  <si>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</si>
  <si>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</si>
  <si>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</si>
  <si>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</si>
  <si>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</si>
  <si>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</si>
  <si>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</si>
  <si>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</si>
  <si>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</si>
  <si>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</si>
  <si>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</si>
  <si>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</si>
  <si>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</si>
  <si>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</si>
  <si>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</si>
  <si>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</si>
  <si>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</si>
  <si>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</si>
  <si>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</si>
  <si>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</si>
  <si>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</si>
  <si>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</si>
  <si>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</si>
  <si>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</si>
  <si>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</si>
  <si>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</si>
  <si>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</si>
  <si>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</si>
  <si>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</si>
  <si>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</si>
  <si>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</si>
  <si>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</si>
  <si>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</si>
  <si>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</si>
  <si>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</si>
  <si>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</si>
  <si>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</si>
  <si>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</si>
  <si>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</si>
  <si>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</si>
  <si>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</si>
  <si>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</si>
  <si>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</si>
  <si>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</si>
  <si>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</si>
  <si>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</si>
  <si>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</si>
  <si>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</si>
  <si>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</si>
  <si>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</si>
  <si>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</si>
  <si>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</si>
  <si>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</si>
  <si>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</si>
  <si>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</si>
  <si>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</si>
  <si>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</si>
  <si>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</si>
  <si>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</si>
  <si>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</si>
  <si>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</si>
  <si>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</si>
  <si>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</si>
  <si>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</si>
  <si>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</si>
  <si>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</si>
  <si>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</si>
  <si>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</si>
  <si>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</si>
  <si>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</si>
  <si>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</si>
  <si>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</si>
  <si>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</si>
  <si>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</si>
  <si>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</si>
  <si>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</si>
  <si>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</si>
  <si>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</si>
  <si>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</si>
  <si>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</si>
  <si>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</si>
  <si>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</si>
  <si>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</si>
  <si>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</si>
  <si>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</si>
  <si>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</si>
  <si>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</si>
  <si>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</si>
  <si>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</si>
  <si>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</si>
  <si>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</si>
  <si>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</si>
  <si>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</si>
  <si>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</si>
  <si>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</si>
  <si>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</si>
  <si>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</si>
  <si>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</si>
  <si>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</si>
  <si>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</si>
  <si>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</si>
  <si>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</si>
  <si>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</si>
  <si>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</si>
  <si>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</si>
  <si>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</si>
  <si>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</si>
  <si>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</si>
  <si>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</si>
  <si>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</si>
  <si>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</si>
  <si>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</si>
  <si>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</si>
  <si>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</si>
  <si>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</si>
  <si>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</si>
  <si>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</si>
  <si>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</si>
  <si>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</si>
  <si>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</si>
  <si>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</si>
  <si>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</si>
  <si>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</si>
  <si>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</si>
  <si>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</si>
  <si>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</si>
  <si>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</si>
  <si>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</si>
  <si>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</si>
  <si>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</si>
  <si>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</si>
  <si>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</si>
  <si>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</si>
  <si>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</si>
  <si>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</si>
  <si>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</si>
  <si>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</si>
  <si>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</si>
  <si>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</si>
  <si>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</si>
  <si>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</si>
  <si>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</si>
  <si>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</si>
  <si>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</si>
  <si>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</si>
  <si>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</si>
  <si>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</si>
  <si>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</si>
  <si>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</si>
  <si>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</si>
  <si>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</si>
  <si>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</si>
  <si>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</si>
  <si>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</si>
  <si>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</si>
  <si>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</si>
  <si>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</si>
  <si>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</si>
  <si>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</si>
  <si>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</si>
  <si>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</si>
  <si>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</si>
  <si>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</si>
  <si>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</si>
  <si>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</si>
  <si>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</si>
  <si>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</si>
  <si>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</si>
  <si>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</si>
  <si>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</si>
  <si>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</si>
  <si>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</si>
  <si>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</si>
  <si>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</si>
  <si>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</si>
  <si>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</si>
  <si>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</si>
  <si>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</si>
  <si>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</si>
  <si>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</si>
  <si>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</si>
  <si>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</si>
  <si>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</si>
  <si>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</si>
  <si>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</si>
  <si>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</si>
  <si>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</si>
  <si>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</si>
  <si>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</si>
  <si>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</si>
  <si>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</si>
  <si>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</si>
  <si>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</si>
  <si>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</si>
  <si>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</si>
  <si>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</si>
  <si>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</si>
  <si>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</si>
  <si>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</si>
  <si>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</si>
  <si>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</si>
  <si>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</si>
  <si>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</si>
  <si>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</si>
  <si>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</si>
  <si>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</si>
  <si>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</si>
  <si>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PCM-20251101-00001738</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</si>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</sst>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1" totalsRowShown="0" headerRowDxfId="48" dataDxfId="47" headerRowBorderDxfId="45" tableBorderDxfId="46" totalsRowBorderDxfId="44">
  <autoFilter ref="A1:L1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6" totalsRowShown="0" headerRowDxfId="15" dataDxfId="14" headerRowBorderDxfId="12" tableBorderDxfId="13">
  <autoFilter ref="A1:L1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0" sqref="C10"/>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299.96883356481703</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45962.91725914352</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45962.91725914352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45962.91725914352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45962.91725914352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45962.91725914352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45962.91725914352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45962.91725914352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45962.91725914352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45962.91725914352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45962.91725914352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45962.91725914352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45962.91725914352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45962.91725914352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45962.91725914352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45962.91725914352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45962.91725914352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45962.91725914352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45962.91725914352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45962.91725914352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45962.91725914352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45962.91725914352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45962.91725914352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45962.91725914352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45962.91725914352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45962.91725914352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45962.91725914352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45962.91725914352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45962.91725914352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45962.91725914352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45962.91725914352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45962.91725914352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45962.91725914352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45962.91725914352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45962.91725914352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45962.91725914352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45962.91725914352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45962.91725914352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45962.91725914352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45962.91725914352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45962.91725914352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45962.91725914352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45962.91725914352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45962.91725914352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45962.91725914352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45962.91725914352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45962.91725914352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45962.91725914352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45962.91725914352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45962.91725914352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45962.91725914352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45962.91725914352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45962.91725914352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45962.91725914352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45962.91725914352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45962.91725914352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45962.91725914352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45962.91725914352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45962.91725914352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45962.91725914352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45962.91725914352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45962.91725914352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45962.91725914352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45962.91725914352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45962.91725914352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45962.91725914352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45962.91725914352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45962.91725914352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45962.91725914352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45962.91725914352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45962.91725914352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45962.91725914352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45962.91725914352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45962.91725914352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45962.91725914352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45962.91725914352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45962.91725914352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45962.91725914352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45962.91725914352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45962.91725914352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45962.91725914352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45962.91725914352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45962.91725914352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45962.91725914352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45962.91725914352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45962.91725914352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45962.91725914352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45962.91725914352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45962.91725914352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45962.91725914352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45962.91725914352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45962.91725914352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45962.91725914352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45962.91725914352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45962.91725914352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45962.91725914352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45962.91725914352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45962.91725914352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45962.91725914352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45962.91725914352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45962.91725914352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45962.91725914352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45962.91725914352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45962.91725914352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45962.91725914352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45962.91725914352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45962.91725914352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45962.91725914352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45962.91725914352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45962.91725914352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45962.91725914352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45962.91725914352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45962.91725914352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45962.91725914352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45962.91725914352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45962.91725914352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45962.91725914352</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45962.91725914352</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293EEA9B-684E-4E89-8A5C-1D6F2F401251}"/>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137.9174215277817</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4.1751758101891028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45962.91725914352</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3" t="s">
        <v>39109</v>
      </c>
      <c r="B6" s="161" t="s">
        <v>27</v>
      </c>
      <c r="C6" s="161">
        <v>1</v>
      </c>
      <c r="D6" s="161" t="s">
        <v>18408</v>
      </c>
      <c r="E6" s="162" t="s">
        <v>39110</v>
      </c>
      <c r="F6" s="163">
        <v>45962.853784722225</v>
      </c>
      <c r="G6" s="164">
        <f ca="1">IFERROR(NOW()-F6,"-")</f>
        <v>6.347442129481351E-2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45962.91725914352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45962.91725914352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45962.91725914352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45962.91725914352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45962.91725914352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45962.91725914352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45962.91725914352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45962.91725914352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45962.91725914352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45962.91725914352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45962.91725914352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45962.91725914352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45962.91725914352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45962.91725914352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45962.91725914352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45962.91725914352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45962.91725914352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45962.91725914352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45962.91725914352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45962.91725914352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45962.91725914352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45962.91725914352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45962.91725914352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45962.91725914352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45962.91725914352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45962.91725914352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45962.91725914352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45962.91725914352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45962.91725914352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45962.91725914352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45962.91725914352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45962.91725914352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45962.91725914352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45962.91725914352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45962.91725914352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45962.91725914352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45962.91725914352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45962.91725914352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45962.91725914352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45962.91725914352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45962.91725914352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45962.91725914352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45962.91725914352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45962.91725914352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45962.91725914352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45962.91725914352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45962.91725914352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45962.91725914352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45962.91725914352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45962.91725914352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45962.91725914352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45962.91725914352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45962.91725914352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45962.91725914352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45962.91725914352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45962.91725914352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45962.91725914352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45962.91725914352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45962.91725914352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45962.91725914352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45962.91725914352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45962.91725914352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45962.91725914352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45962.91725914352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45962.91725914352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45962.91725914352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45962.91725914352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45962.91725914352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45962.91725914352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45962.91725914352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45962.91725914352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45962.91725914352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45962.91725914352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45962.91725914352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45962.91725914352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45962.91725914352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45962.91725914352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45962.91725914352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45962.91725914352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45962.91725914352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45962.91725914352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45962.91725914352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45962.91725914352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45962.91725914352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45962.91725914352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45962.91725914352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45962.91725914352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45962.91725914352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45962.91725914352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45962.91725914352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45962.91725914352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45962.91725914352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45962.91725914352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45962.91725914352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45962.91725914352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45962.91725914352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45962.91725914352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45962.91725914352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45962.91725914352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45962.91725914352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45962.91725914352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45962.91725914352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45962.91725914352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45962.91725914352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45962.91725914352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45962.91725914352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45962.91725914352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45962.91725914352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45962.91725914352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45962.91725914352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45962.91725914352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45962.91725914352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45962.91725914352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45962.91725914352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45962.91725914352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45962.91725914352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45962.91725914352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45962.91725914352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45962.91725914352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45962.91725914352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45962.91725914352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45962.91725914352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45962.91725914352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45962.91725914352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45962.91725914352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45962.91725914352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45962.91725914352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45962.91725914352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45962.91725914352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45962.91725914352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45962.91725914352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45962.91725914352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45962.91725914352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45962.91725914352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45962.91725914352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45962.91725914352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45962.91725914352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45962.91725914352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45962.91725914352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45962.91725914352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45962.91725914352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45962.91725914352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45962.91725914352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45962.91725914352</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45962.917259490743</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45962.917259490743</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45962.917259490743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45962.917259490743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45962.917259490743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45962.917259490743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45962.917259490743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45962.917259490743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45962.917259490743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45962.917259490743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45962.917259490743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45962.917259490743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45962.917259490743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45962.917259490743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45962.917259490743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45962.917259490743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45962.917259490743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45962.917259490743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45962.917259490743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45962.917259490743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45962.917259490743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45962.917259490743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45962.917259490743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45962.917259490743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45962.917259490743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45962.917259490743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45962.917259490743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45962.917259490743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45962.917259490743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45962.917259490743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45962.917259490743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45962.917259490743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45962.917259490743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45962.917259490743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45962.917259490743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45962.917259490743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45962.917259490743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45962.917259490743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45962.917259490743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45962.917259490743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45962.917259490743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45962.917259490743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45962.917259490743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45962.917259490743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45962.917259490743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45962.917259490743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45962.917259490743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45962.917259490743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45962.917259490743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45962.917259490743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45962.917259490743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45962.917259490743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45962.917259490743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45962.917259490743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45962.917259490743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45962.917259490743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45962.917259490743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45962.917259490743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45962.917259490743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45962.917259490743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45962.917259490743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45962.917259490743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45962.917259490743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45962.917259490743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45962.917259490743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45962.917259490743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45962.917259490743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45962.917259490743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45962.917259490743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45962.917259490743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45962.917259490743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45962.917259490743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45962.917259490743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45962.917259490743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45962.917259490743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45962.917259490743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45962.917259490743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45962.917259490743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45962.917259490743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45962.917259490743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45962.917259490743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45962.917259490743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45962.917259490743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45962.917259490743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45962.917259490743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45962.917259490743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45962.917259490743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45962.917259490743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45962.917259490743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45962.917259490743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45962.917259490743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45962.917259490743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45962.917259490743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45962.917259490743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45962.917259490743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45962.917259490743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45962.917259490743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45962.917259490743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45962.917259490743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45962.917259490743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45962.917259490743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45962.917259490743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45962.917259490743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45962.917259490743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45962.917259490743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45962.917259490743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45962.917259490743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45962.917259490743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45962.917259490743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45962.917259490743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45962.917259490743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45962.917259490743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45962.917259490743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45962.917259490743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45962.917259490743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45962.917259490743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45962.917259490743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45962.917259490743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45962.917259490743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45962.917259490743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45962.917259490743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45962.917259490743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45962.917259490743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45962.917259490743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45962.917259490743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45962.917259490743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45962.917259490743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45962.917259490743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45962.917259490743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45962.917259490743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45962.917259490743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45962.917259490743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45962.917259490743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45962.917259490743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45962.917259490743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45962.917259490743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45962.917259490743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45962.917259490743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45962.917259490743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45962.917259490743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45962.917259490743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45962.917259490743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45962.917259490743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45962.917259490743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45962.917259490743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45962.917259490743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45962.917259490743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45962.917259490743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45962.917259490743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45962.917259490743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45962.917259490743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45962.917259490743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45962.917259490743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45962.917259490743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45962.917259490743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45962.917259490743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45962.917259490743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45962.917259490743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45962.917259490743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45962.917259490743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45962.917259490743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45962.917259490743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45962.917259490743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45962.917259490743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45962.917259490743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45962.917259490743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45962.917259490743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45962.917259490743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45962.917259490743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45962.917259490743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45962.917259490743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45962.917259490743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45962.917259490743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45962.917259490743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45962.917259490743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45962.917259490743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45962.917259490743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45962.917259490743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45962.917259490743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45962.917259490743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45962.917259490743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45962.917259490743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45962.917259490743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45962.917259490743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45962.917259490743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45962.917259490743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45962.917259490743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45962.917259490743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45962.917259490743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45962.917259490743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45962.917259490743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45962.917259490743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45962.917259490743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45962.917259490743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45962.917259490743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45962.917259490743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45962.917259490743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45962.917259490743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45962.917259490743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45962.917259490743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45962.917259490743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45962.917259490743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45962.917259490743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45962.917259490743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45962.917259490743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45962.917259490743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45962.917259490743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45962.917259490743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45962.917259490743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45962.917259490743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45962.917259490743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45962.917259490743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45962.917259490743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45962.917259490743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45962.917259490743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45962.917259490743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45962.917259490743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45962.917259490743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45962.917259490743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45962.917259490743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45962.917259490743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45962.917259490743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45962.917259490743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45962.917259490743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45962.917259490743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45962.917259490743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45962.917259490743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45962.917259490743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45962.917259490743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45962.917259490743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45962.917259490743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45962.917259490743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45962.917259490743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45962.917259490743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45962.917259490743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45962.917259490743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45962.917259490743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45962.917259490743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45962.917259490743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45962.917259490743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45962.917259490743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45962.917259490743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45962.917259490743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45962.917259490743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45962.917259490743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45962.917259490743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45962.917259490743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45962.917259490743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45962.917259490743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45962.917259490743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45962.917259490743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45962.917259490743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45962.917259490743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45962.917259490743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45962.917259490743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45962.917259490743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45962.917259490743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45962.917259490743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45962.917259490743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45962.917259490743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45962.917259490743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45962.917259490743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45962.917259490743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45962.917259490743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45962.917259490743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45962.917259490743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45962.917259490743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45962.917259490743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45962.917259490743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45962.917259490743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45962.917259490743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45962.917259490743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45962.917259490743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45962.917259490743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45962.917259490743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45962.917259490743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45962.917259490743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45962.917259490743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45962.917259490743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45962.917259490743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45962.917259490743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45962.917259490743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45962.917259490743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45962.917259490743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45962.917259490743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45962.917259490743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45962.917259490743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45962.917259490743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45962.917259490743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45962.917259490743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45962.917259490743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45962.917259490743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45962.917259490743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45962.917259490743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45962.917259490743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45962.917259490743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45962.917259490743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45962.917259490743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45962.917259490743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45962.917259490743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45962.917259490743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45962.917259490743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45962.917259490743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45962.917259490743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45962.917259490743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45962.917259490743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45962.917259490743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45962.917259490743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45962.917259490743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45962.917259490743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45962.917259490743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45962.917259490743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45962.917259490743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45962.917259490743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45962.917259490743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45962.917259490743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45962.917259490743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45962.917259490743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45962.917259490743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45962.917259490743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45962.917259490743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45962.917259490743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45962.917259490743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45962.917259490743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45962.917259490743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45962.917259490743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45962.917259490743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45962.917259490743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45962.917259490743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45962.917259490743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45962.917259490743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45962.917259490743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45962.917259490743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45962.917259490743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45962.917259490743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45962.917259490743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45962.917259490743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45962.917259490743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45962.917259490743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45962.917259490743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45962.917259490743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45962.917259490743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45962.917259490743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45962.917259490743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45962.917259490743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45962.917259490743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45962.917259490743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45962.917259490743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45962.917259490743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45962.917259490743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45962.917259490743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45962.917259490743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45962.917259490743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45962.917259490743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45962.917259490743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45962.917259490743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45962.917259490743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45962.917259490743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45962.917259490743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45962.917259490743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45962.917259490743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45962.917259490743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45962.917259490743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45962.917259490743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45962.917259490743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45962.917259490743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45962.917259490743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45962.917259490743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45962.917259490743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45962.917259490743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45962.917259490743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45962.917259490743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45962.917259490743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45962.917259490743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45962.917259490743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45962.917259490743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45962.917259490743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45962.917259490743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45962.917259490743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45962.917259490743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45962.917259490743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45962.917259490743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45962.917259490743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45962.917259490743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45962.917259490743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45962.917259490743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45962.917259490743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45962.917259490743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45962.917259490743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45962.917259490743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45962.917259490743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45962.917259490743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45962.917259490743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45962.917259490743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45962.917259490743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45962.917259490743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45962.917259490743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45962.917259490743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45962.917259490743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45962.917259490743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45962.917259490743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45962.917259490743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45962.917259490743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45962.917259490743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45962.917259490743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45962.917259490743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45962.917259490743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45962.917259490743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45962.917259490743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45962.917259490743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45962.917259490743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45962.917259490743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45962.917259490743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45962.917259490743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45962.917259490743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45962.917259490743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45962.917259490743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45962.917259490743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45962.917259490743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45962.917259490743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45962.917259490743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45962.917259490743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45962.917259490743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45962.917259490743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45962.917259490743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45962.917259490743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45962.917259490743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45962.917259490743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45962.917259490743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45962.917259490743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45962.917259490743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45962.917259490743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45962.917259490743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45962.917259490743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45962.917259490743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45962.917259490743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45962.917259490743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45962.917259490743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45962.917259490743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45962.917259490743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45962.917259490743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45962.917259490743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45962.917259490743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45962.917259490743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45962.917259490743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45962.917259490743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45962.917259490743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45962.917259490743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45962.917259490743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45962.917259490743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45962.917259490743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45962.917259490743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45962.917259490743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45962.917259490743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45962.917259490743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45962.917259490743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45962.917259490743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45962.917259490743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45962.917259490743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45962.917259490743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45962.917259490743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45962.917259490743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45962.917259490743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45962.917259490743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45962.917259490743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45962.917259490743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45962.917259490743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45962.917259490743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45962.917259490743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45962.917259490743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45962.917259490743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45962.917259490743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45962.917259490743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45962.917259490743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45962.917259490743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45962.917259490743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45962.917259490743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45962.917259490743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45962.917259490743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45962.917259490743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45962.917259490743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45962.917259490743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45962.917259490743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45962.917259490743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45962.917259490743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45962.917259490743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45962.917259490743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45962.917259490743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45962.917259490743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45962.917259490743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45962.917259490743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45962.917259490743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45962.917259490743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45962.917259490743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45962.917259490743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45962.917259490743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45962.917259490743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45962.917259490743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45962.917259490743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45962.917259490743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45962.917259490743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45962.917259490743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45962.917259490743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45962.917259490743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45962.917259490743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45962.917259490743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45962.917259490743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45962.917259490743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45962.917259490743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45962.917259490743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45962.917259490743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45962.917259490743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45962.917259490743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45962.917259490743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45962.917259490743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45962.917259490743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45962.917259490743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45962.917259490743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45962.917259490743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45962.917259490743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45962.917259490743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45962.917259490743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45962.917259490743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45962.917259490743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45962.917259490743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45962.917259490743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45962.917259490743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45962.917259490743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45962.917259490743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45962.917259490743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45962.917259490743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45962.917259490743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45962.917259490743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45962.917259490743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45962.917259490743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45962.917259490743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45962.917259490743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45962.917259490743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45962.917259490743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45962.917259490743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45962.917259490743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45962.917259490743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45962.917259490743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45962.917259490743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45962.917259490743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45962.917259490743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45962.917259490743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45962.917259490743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45962.917259490743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45962.917259490743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45962.917259490743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45962.917259490743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45962.917259490743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45962.917259490743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45962.917259490743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45962.917259490743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45962.917259490743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45962.917259490743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45962.917259490743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45962.917259490743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45962.917259490743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45962.917259490743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45962.917259490743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45962.917259490743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45962.917259490743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45962.917259490743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45962.917259490743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45962.917259490743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45962.917259490743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45962.917259490743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45962.917259490743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45962.917259490743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45962.917259490743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45962.917259490743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45962.917259490743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45962.917259490743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45962.917259490743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45962.917259490743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45962.917259490743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45962.917259490743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45962.917259490743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45962.917259490743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45962.917259490743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45962.917259490743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45962.917259490743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45962.917259490743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45962.917259490743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45962.917259490743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45962.917259490743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45962.917259490743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45962.917259490743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45962.917259490743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45962.917259490743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45962.917259490743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45962.917259490743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45962.917259490743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45962.917259490743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45962.917259490743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45962.917259490743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45962.917259490743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45962.917259490743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45962.917259490743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45962.917259490743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45962.917259490743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45962.917259490743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45962.917259490743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45962.917259490743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45962.917259490743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45962.917259490743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45962.917259490743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45962.917259490743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45962.917259490743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45962.917259490743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45962.917259490743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45962.917259490743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45962.917259490743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45962.917259490743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45962.917259490743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45962.917259490743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45962.917259490743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45962.917259490743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45962.917259490743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45962.917259490743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45962.917259490743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45962.917259490743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45962.917259490743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45962.917259490743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45962.917259490743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45962.917259490743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45962.917259490743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45962.917259490743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45962.917259490743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45962.917259490743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45962.917259490743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45962.917259490743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45962.917259490743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45962.917259490743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45962.917259490743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45962.917259490743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45962.917259490743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45962.917259490743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45962.917259490743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45962.917259490743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45962.917259490743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45962.917259490743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45962.917259490743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45962.917259490743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45962.917259490743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45962.917259490743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45962.917259490743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45962.917259490743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45962.917259490743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45962.917259490743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45962.917259490743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45962.917259490743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45962.917259490743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45962.917259490743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45962.917259490743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45962.917259490743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45962.917259490743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45962.917259490743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45962.917259490743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45962.917259490743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45962.917259490743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45962.917259490743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45962.917259490743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45962.917259490743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45962.917259490743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45962.917259490743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45962.917259490743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45962.917259490743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45962.917259490743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45962.917259490743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45962.917259490743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45962.917259490743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45962.917259490743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45962.917259490743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45962.917259490743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45962.917259490743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45962.917259490743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45962.917259490743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45962.917259490743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45962.917259490743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45962.917259490743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45962.917259490743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45962.917259490743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45962.917259490743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45962.917259490743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45962.917259490743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45962.917259490743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45962.917259490743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45962.917259490743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45962.917259490743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45962.917259490743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45962.917259490743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45962.917259490743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45962.917259490743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45962.917259490743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45962.917259490743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45962.917259490743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45962.917259490743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45962.917259490743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45962.917259490743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45962.917259490743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45962.917259490743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45962.917259490743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45962.917259490743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45962.917259490743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45962.917259490743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45962.917259490743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45962.917259490743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45962.917259490743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45962.917259490743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45962.917259490743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45962.917259490743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45962.917259490743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45962.917259490743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45962.917259490743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45962.917259490743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45962.917259490743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45962.917259490743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45962.917259490743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45962.917259490743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45962.917259490743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45962.917259490743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45962.917259490743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45962.917259490743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45962.917259490743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45962.917259490743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45962.917259490743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45962.917259490743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45962.917259490743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45962.917259490743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45962.917259490743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45962.917259490743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45962.917259490743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45962.917259490743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45962.917259490743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45962.917259490743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45962.917259490743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45962.917259490743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45962.917259490743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45962.917259490743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45962.917259490743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45962.917259490743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45962.917259490743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45962.917259490743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45962.917259490743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45962.917259490743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45962.917259490743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45962.917259490743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45962.917259490743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45962.917259490743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45962.917259490743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45962.917259490743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45962.917259490743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45962.917259490743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45962.917259490743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45962.917259490743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45962.917259490743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45962.917259490743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45962.917259490743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45962.917259490743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45962.917259490743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45962.917259490743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45962.917259490743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45962.917259490743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45962.917259490743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45962.917259490743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45962.917259490743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45962.917259490743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45962.917259490743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45962.917259490743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45962.917259490743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45962.917259490743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45962.917259490743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45962.917259490743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45962.917259490743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45962.917259490743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45962.917259490743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45962.917259490743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45962.917259490743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45962.917259490743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45962.917259490743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45962.917259490743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45962.917259490743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45962.917259490743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45962.917259490743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45962.917259490743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45962.917259490743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45962.917259490743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45962.917259490743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45962.917259490743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45962.917259490743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45962.917259490743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45962.917259490743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45962.917259490743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45962.917259490743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45962.917259490743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45962.917259490743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45962.917259490743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45962.917259490743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45962.917259490743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45962.917259490743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45962.917259490743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45962.917259490743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45962.917259490743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45962.917259490743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45962.917259490743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45962.917259490743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45962.917259490743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45962.917259490743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45962.917259490743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45962.917259490743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45962.917259490743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45962.917259490743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45962.917259490743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45962.917259490743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45962.917259490743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45962.917259490743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45962.917259490743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45962.917259490743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45962.917259490743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45962.917259490743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45962.917259490743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45962.917259490743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45962.917259490743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45962.917259490743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45962.917259490743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45962.917259490743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45962.917259490743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45962.917259490743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45962.917259490743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45962.917259490743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45962.917259490743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45962.917259490743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45962.917259490743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45962.917259490743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45962.917259490743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45962.917259490743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45962.917259490743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45962.917259490743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45962.917259490743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45962.917259490743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45962.917259490743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45962.917259490743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45962.917259490743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45962.917259490743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45962.917259490743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45962.917259490743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45962.917259490743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45962.917259490743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45962.917259490743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45962.917259490743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45962.917259490743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45962.917259490743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45962.917259490743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45962.917259490743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45962.917259490743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45962.917259490743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45962.917259490743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45962.917259490743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45962.917259490743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45962.917259490743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45962.917259490743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45962.917259490743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45962.917259490743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45962.917259490743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45962.917259490743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45962.917259490743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45962.917259490743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45962.917259490743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45962.917259490743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45962.917259490743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45962.917259490743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45962.917259490743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45962.917259490743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45962.917259490743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45962.917259490743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45962.917259490743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45962.917259490743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45962.917259490743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45962.917259490743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45962.917259490743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45962.917259490743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45962.917259490743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45962.917259490743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45962.917259490743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45962.917259490743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45962.917259490743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45962.917259490743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45962.917259490743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45962.917259490743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45962.917259490743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45962.917259490743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45962.917259490743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45962.917259490743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45962.917259490743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45962.917259490743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45962.917259490743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45962.917259490743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45962.917259490743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45962.917259490743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45962.917259490743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45962.917259490743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45962.917259490743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45962.917259490743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45962.917259490743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45962.917259490743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45962.917259490743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45962.917259490743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45962.917259490743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45962.917259490743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45962.917259490743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45962.917259490743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45962.917259490743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45962.917259490743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45962.917259490743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45962.917259490743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45962.917259490743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45962.917259490743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45962.917259490743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45962.917259490743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45962.917259490743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45962.917259490743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45962.917259490743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45962.917259490743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45962.917259490743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45962.917259490743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45962.917259490743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45962.917259490743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45962.917259490743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45962.917259490743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45962.917259490743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45962.917259490743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45962.917259490743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45962.917259490743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45962.917259490743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45962.917259490743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45962.917259490743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45962.917259490743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45962.917259490743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45962.917259490743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45962.917259490743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45962.917259490743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45962.917259490743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45962.917259490743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45962.917259490743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45962.917259490743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45962.917259490743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45962.917259490743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45962.917259490743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45962.917259490743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45962.917259490743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45962.917259490743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45962.917259490743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45962.917259490743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45962.917259490743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45962.917259490743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45962.917259490743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45962.917259490743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45962.917259490743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45962.917259490743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45962.917259490743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45962.917259490743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45962.917259490743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45962.917259490743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45962.917259490743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45962.917259490743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45962.917259490743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45962.917259490743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45962.917259490743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45962.917259490743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45962.917259490743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45962.917259490743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45962.917259490743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45962.917259490743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45962.917259490743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45962.917259490743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45962.917259490743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45962.917259490743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45962.917259490743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45962.917259490743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45962.917259490743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45962.917259490743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45962.917259490743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45962.917259490743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45962.917259490743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45962.917259490743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45962.917259490743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45962.917259490743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45962.917259490743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45962.917259490743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45962.917259490743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45962.917259490743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45962.917259490743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45962.917259490743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45962.917259490743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45962.917259490743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45962.917259490743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45962.917259490743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45962.917259490743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45962.917259490743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45962.917259490743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45962.917259490743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45962.917259490743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45962.917259490743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45962.917259490743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45962.917259490743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45962.917259490743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45962.917259490743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45962.917259490743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45962.917259490743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45962.917259490743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45962.917259490743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45962.917259490743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45962.917259490743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45962.917259490743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45962.917259490743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45962.917259490743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45962.917259490743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45962.917259490743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45962.917259490743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45962.917259490743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45962.917259490743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45962.917259490743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45962.917259490743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45962.917259490743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45962.917259490743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45962.917259490743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45962.917259490743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45962.917259490743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45962.917259490743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45962.917259490743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45962.917259490743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45962.917259490743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45962.917259490743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45962.917259490743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45962.917259490743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45962.917259490743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45962.917259490743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45962.917259490743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45962.917259490743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45962.917259490743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45962.917259490743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45962.917259490743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45962.917259490743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45962.917259490743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45962.917259490743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45962.917259490743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45962.917259490743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45962.917259490743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45962.917259490743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45962.917259490743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45962.917259490743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45962.917259490743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45962.917259490743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45962.917259490743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45962.917259490743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45962.917259490743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45962.917259490743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45962.917259490743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45962.917259490743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45962.917259490743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45962.917259490743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45962.917259490743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45962.917259490743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45962.917259490743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45962.917259490743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45962.917259490743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45962.917259490743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45962.917259490743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45962.917259490743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45962.917259490743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45962.917259490743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45962.917259490743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45962.917259490743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45962.917259490743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45962.917259490743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45962.917259490743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45962.917259490743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45962.917259490743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45962.917259490743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45962.917259490743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45962.917259490743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45962.917259490743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45962.917259490743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45962.917259490743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45962.917259490743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45962.917259490743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1"/>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259.43654189814697</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1.948509490743163</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2</v>
      </c>
      <c r="D4" s="120" t="s">
        <v>28058</v>
      </c>
      <c r="E4" s="121" t="s">
        <v>39100</v>
      </c>
      <c r="F4" s="122">
        <v>45962.875289351854</v>
      </c>
      <c r="G4" s="123">
        <f ca="1">IFERROR(NOW()-F4,"")</f>
        <v>4.1970138889155351E-2</v>
      </c>
      <c r="H4" s="122">
        <v>45962.869039351855</v>
      </c>
      <c r="I4" s="118" t="str">
        <f>IFERROR(VLOOKUP(D4,DB!A:F,6,0),"")</f>
        <v>Generator-SG</v>
      </c>
      <c r="J4" s="118" t="str">
        <f>IFERROR(VLOOKUP(D4,DB!A:G,7,0),"")</f>
        <v>Good</v>
      </c>
      <c r="K4" s="124" t="s">
        <v>39117</v>
      </c>
      <c r="L4" s="120" t="str">
        <f>IFERROR(VLOOKUP(D4,DB!A:I,9,0),"")</f>
        <v>Latis</v>
      </c>
    </row>
    <row r="5" spans="1:16" ht="15" customHeight="1">
      <c r="A5" s="118"/>
      <c r="B5" s="118" t="str">
        <f>IFERROR(VLOOKUP(D5,DB!A:K,11,0),"")</f>
        <v/>
      </c>
      <c r="C5" s="119"/>
      <c r="D5" s="120"/>
      <c r="E5" s="121"/>
      <c r="F5" s="122"/>
      <c r="G5" s="123">
        <f ca="1">IFERROR(NOW()-F5,"")</f>
        <v>45962.917259490743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45962.917259490743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45962.917259490743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45962.917259490743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45962.917259490743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45962.917259490743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45962.917259490743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45962.917259490743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45962.917259490743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45962.917259490743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45962.917259490743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45962.917259490743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45962.917259490743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45962.917259490743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45962.917259490743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45962.917259490743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45962.917259490743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45962.917259490743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45962.917259490743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45962.917259490743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45962.917259490743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45962.917259490743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45962.917259490743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45962.917259490743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45962.917259490743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45962.917259490743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45962.917259490743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45962.917259490743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45962.917259490743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45962.917259490743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45962.917259490743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45962.917259490743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45962.917259490743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45962.917259490743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45962.917259490743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45962.917259490743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45962.917259490743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45962.917259490743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45962.917259490743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45962.917259490743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45962.917259490743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45962.917259490743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45962.917259490743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45962.917259490743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45962.917259490743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45962.917259490743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45962.917259490743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45962.917259490743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45962.917259490743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45962.917259490743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45962.917259490743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45962.917259490743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45962.917259490743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45962.917259490743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45962.917259490743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45962.917259490743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45962.917259490743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45962.917259490743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45962.917259490743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45962.917259490743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45962.917259490743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45962.917259490743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45962.917259490743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45962.917259490743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45962.917259490743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45962.917259490743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45962.917259490743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45962.917259490743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45962.917259490743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45962.917259490743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45962.917259490743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45962.917259490743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45962.917259490743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45962.917259490743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45962.917259490743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45962.917259490743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45962.917259490743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45962.917259490743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45962.917259490743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45962.917259490743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45962.917259490743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45962.917259490743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45962.917259490743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45962.917259490743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45962.917259490743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45962.917259490743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45962.917259490743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45962.917259490743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45962.917259490743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45962.917259490743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45962.917259490743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45962.917259490743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45962.917259490743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45962.917259490743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45962.917259490743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45962.917259490743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45962.917259490743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45962.917259490743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45962.917259490743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45962.917259490743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45962.917259490743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45962.917259490743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45962.917259490743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45962.917259490743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45962.917259490743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45962.917259490743</v>
      </c>
      <c r="H110" s="122"/>
      <c r="I110" s="118" t="str">
        <f>IFERROR(VLOOKUP(D110,DB!A:F,6,0),"")</f>
        <v/>
      </c>
      <c r="J110" s="118" t="str">
        <f>IFERROR(VLOOKUP(D110,DB!A:G,7,0),"")</f>
        <v/>
      </c>
      <c r="K110" s="124"/>
      <c r="L110" s="120" t="str">
        <f>IFERROR(VLOOKUP(D110,DB!A:I,9,0),"")</f>
        <v/>
      </c>
    </row>
    <row r="111" spans="1:12" ht="15" customHeight="1">
      <c r="A111" s="125"/>
      <c r="B111" s="125" t="str">
        <f>IFERROR(VLOOKUP(D111,DB!A:K,11,0),"")</f>
        <v/>
      </c>
      <c r="C111" s="126"/>
      <c r="D111" s="127"/>
      <c r="E111" s="128"/>
      <c r="F111" s="129"/>
      <c r="G111" s="130">
        <f ca="1">IFERROR(NOW()-F111,"")</f>
        <v>45962.917259490743</v>
      </c>
      <c r="H111" s="129"/>
      <c r="I111" s="125" t="str">
        <f>IFERROR(VLOOKUP(D111,DB!A:F,6,0),"")</f>
        <v/>
      </c>
      <c r="J111" s="125" t="str">
        <f>IFERROR(VLOOKUP(D111,DB!A:G,7,0),"")</f>
        <v/>
      </c>
      <c r="K111" s="131"/>
      <c r="L111" s="127" t="str">
        <f>IFERROR(VLOOKUP(D111,DB!A:I,9,0),"")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71.085198958331603</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36.728382175926527</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14.256148379630758</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45962.917259490743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45962.917259490743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45962.917259490743</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45962.917259490743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45962.917259490743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45962.917259490743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45962.917259490743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45962.917259490743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45962.917259490743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45962.917259490743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45962.917259490743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45962.917259490743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45962.917259490743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45962.917259490743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45962.917259490743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45962.917259490743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45962.917259490743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45962.917259490743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45962.917259490743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45962.917259490743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45962.917259490743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45962.917259490743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45962.917259490743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45962.917259490743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45962.917259490743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45962.917259490743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45962.917259490743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45962.917259490743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45962.917259490743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45962.917259490743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45962.917259490743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45962.917259490743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45962.917259490743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45962.917259490743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45962.917259490743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45962.917259490743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45962.917259490743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45962.917259490743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45962.917259490743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45962.917259490743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45962.917259490743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45962.917259490743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45962.917259490743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45962.917259490743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45962.917259490743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45962.917259490743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45962.917259490743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45962.917259490743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45962.917259490743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45962.917259490743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45962.917259490743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45962.917259490743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45962.917259490743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45962.917259490743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45962.917259490743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45962.917259490743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45962.917259490743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45962.917259490743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45962.917259490743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45962.917259490743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45962.917259490743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45962.917259490743</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45962.917259490743</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45962.917259490743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45962.917259490743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45962.917259490743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45962.917259490743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45962.917259490743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45962.917259490743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45962.917259490743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45962.917259490743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45962.917259490743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45962.917259490743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45962.917259490743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45962.917259490743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45962.917259490743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45962.917259490743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45962.917259490743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45962.917259490743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45962.917259490743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45962.917259490743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45962.917259490743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45962.917259490743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45962.917259490743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45962.917259490743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45962.917259490743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45962.917259490743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45962.917259490743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45962.917259490743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45962.917259490743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45962.917259490743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45962.917259490743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45962.917259490743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45962.917259490743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45962.917259490743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45962.917259490743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45962.917259490743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45962.917259490743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45962.917259490743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45962.917259490743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45962.917259490743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45962.917259490743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45962.917259490743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45962.917259490743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45962.917259490743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45962.917259490743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45962.917259490743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45962.917259490743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45962.917259490743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45962.917259490743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45962.917259490743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45962.917259490743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45962.917259490743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45962.917259490743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45962.917259490743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45962.917259490743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45962.917259490743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45962.917259490743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45962.917259490743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45962.917259490743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45962.917259490743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45962.917259490743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45962.917259490743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45962.917259490743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45962.917259490743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45962.917259490743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45962.917259490743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45962.917259490743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45962.917259490743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45962.917259490743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45962.917259490743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45962.917259490743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45962.917259490743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45962.917259490743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45962.917259490743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45962.917259490743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45962.917259490743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45962.917259490743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45962.917259490743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45962.917259490743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45962.917259490743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45962.917259490743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45962.917259490743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45962.917259490743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45962.917259490743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45962.917259490743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45962.917259490743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45962.917259490743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45962.917259490743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45962.917259490743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45962.917259490743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45962.917259490743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45962.917259490743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45962.917259490743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45962.917259490743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45962.917259490743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45962.917259490743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45962.917259490743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45962.917259490743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45962.917259490743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45962.917259490743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45962.917259490743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45962.917259490743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45962.917259490743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45962.917259490743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45962.917259490743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45962.917259490743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45962.917259490743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45962.917259490743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45962.917259490743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45962.917259490743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45962.917259490743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45962.917259490743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45962.917259490743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45962.917259490743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45962.917259490743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45962.917259490743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45962.917259490743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45962.917259490743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45962.917259490743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45962.917259490743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45962.917259490743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45962.917259490743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45962.917259490743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45962.917259490743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45962.917259490743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45962.917259490743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45962.917259490743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45962.917259490743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45962.917259490743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45962.917259490743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45962.917259490743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45962.917259490743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45962.917259490743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45962.917259490743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45962.917259490743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45962.917259490743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45962.917259490743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45962.917259490743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45962.917259490743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45962.917259490743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45962.917259490743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45962.917259490743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45962.917259490743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45962.917259490743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45962.917259490743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45962.917259490743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45962.917259490743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45962.917259490743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45962.917259490743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45962.917259490743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45962.917259490743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45962.917259490743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45962.917259490743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45962.917259490743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45962.917259490743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45962.917259490743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45962.917259490743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45962.917259490743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45962.917259490743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45962.917259490743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45962.917259490743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45962.917259490743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45962.917259490743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45962.917259490743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45962.917259490743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45962.917259490743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45962.917259490743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45962.917259490743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45962.917259490743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45962.917259490743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45962.917259490743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45962.917259490743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45962.917259490743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45962.917259490743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45962.917259490743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45962.917259490743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45962.917259490743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45962.917259490743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45962.917259490743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45962.917259490743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45962.917259490743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45962.917259490743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45962.917259490743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45962.917259490743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45962.917259490743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45962.917259490743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45962.917259490743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45962.917259490743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45962.917259490743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45962.917259490743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45962.917259490743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45962.917259490743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45962.917259490743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45962.917259490743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45962.917259490743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45962.917259490743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45962.917259490743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45962.917259490743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45962.917259490743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45962.917259490743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45962.917259490743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45962.917259490743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45962.917259490743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45962.917259490743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45962.917259490743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45962.917259490743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45962.917259490743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45962.917259490743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45962.917259490743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45962.917259490743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45962.917259490743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45962.917259490743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45962.917259490743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45962.917259490743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45962.917259490743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45962.917259490743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45962.917259490743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45962.917259490743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45962.917259490743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45962.917259490743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45962.917259490743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45962.917259490743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45962.917259490743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45962.917259490743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45962.917259490743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45962.917259490743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45962.917259490743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45962.917259490743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45962.917259490743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45962.917259490743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45962.917259490743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45962.917259490743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45962.917259490743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45962.917259490743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45962.917259490743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45962.917259490743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45962.917259490743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45962.917259490743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45962.917259490743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45962.917259490743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45962.917259490743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45962.917259490743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45962.917259490743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45962.917259490743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45962.917259490743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45962.917259490743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45962.917259490743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45962.917259490743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45962.917259490743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45962.917259490743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45962.917259490743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45962.917259490743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45962.917259490743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45962.917259490743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45962.917259490743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45962.917259490743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45962.917259490743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45962.917259490743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45962.917259490743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45962.917259490743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45962.917259490743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45962.917259490743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45962.917259490743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45962.917259490743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45962.917259490743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45962.917259490743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45962.917259490743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45962.917259490743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45962.917259490743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45962.917259490743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45962.917259490743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45962.917259490743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45962.917259490743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45962.917259490743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45962.917259490743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45962.917259490743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45962.917259490743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45962.917259490743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45962.917259490743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45962.917259490743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45962.917259490743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45962.917259490743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45962.917259490743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45962.917259490743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45962.917259490743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45962.917259490743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45962.917259490743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45962.917259490743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45962.917259490743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45962.917259490743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45962.917259490743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45962.917259490743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45962.917259490743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45962.917259490743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45962.917259490743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45962.917259490743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45962.917259490743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45962.917259490743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45962.917259490743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45962.917259490743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45962.917259490743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45962.917259490743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45962.917259490743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45962.917259490743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45962.917259490743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45962.917259490743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45962.917259490743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45962.917259490743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45962.917259490743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45962.917259490743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45962.917259490743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45962.917259490743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45962.917259490743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45962.917259490743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45962.917259490743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45962.917259490743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45962.917259490743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45962.917259490743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45962.917259490743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45962.917259490743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45962.917259490743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45962.917259490743</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6"/>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39124</v>
      </c>
      <c r="B2" s="102" t="str">
        <f>IFERROR(VLOOKUP(D2,DB!A:K,11,0),"")</f>
        <v>R6</v>
      </c>
      <c r="C2" s="104">
        <v>1</v>
      </c>
      <c r="D2" s="102" t="s">
        <v>29382</v>
      </c>
      <c r="E2" s="105" t="s">
        <v>39021</v>
      </c>
      <c r="F2" s="106"/>
      <c r="G2" s="76">
        <f ca="1">IFERROR(NOW()-F2,"-")</f>
        <v>45962.91725914352</v>
      </c>
      <c r="H2" s="106">
        <v>45962.803206018521</v>
      </c>
      <c r="I2" s="102" t="str">
        <f>IFERROR(VLOOKUP(D2,DB!A:F,6,0),"")</f>
        <v>SCECO</v>
      </c>
      <c r="J2" s="101" t="str">
        <f>IFERROR(VLOOKUP(D2,DB!A:G,7,0),"")</f>
        <v>Dead</v>
      </c>
      <c r="K2" s="107" t="s">
        <v>39125</v>
      </c>
      <c r="L2" s="108" t="str">
        <f>IFERROR(VLOOKUP(D2,DB!A:I,9,0),"")</f>
        <v>Latis</v>
      </c>
    </row>
    <row r="3" spans="1:16383" ht="31.5" customHeight="1">
      <c r="A3" s="103"/>
      <c r="B3" s="102" t="str">
        <f>IFERROR(VLOOKUP(D3,DB!A:K,11,0),"")</f>
        <v/>
      </c>
      <c r="C3" s="104"/>
      <c r="D3" s="102"/>
      <c r="E3" s="105"/>
      <c r="F3" s="106"/>
      <c r="G3" s="76">
        <f ca="1">IFERROR(NOW()-F3,"-")</f>
        <v>45962.91725914352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45962.91725914352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45962.91725914352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45962.91725914352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45962.91725914352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45962.91725914352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45962.91725914352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45962.91725914352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45962.91725914352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45962.91725914352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45962.91725914352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45962.91725914352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45962.91725914352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45962.91725914352</v>
      </c>
      <c r="H16" s="106"/>
      <c r="I16" s="102" t="str">
        <f>IFERROR(VLOOKUP(D16,DB!A:F,6,0),"")</f>
        <v/>
      </c>
      <c r="J16" s="101" t="str">
        <f>IFERROR(VLOOKUP(D16,DB!A:G,7,0),"")</f>
        <v/>
      </c>
      <c r="K16" s="107"/>
      <c r="L16" s="108" t="str">
        <f>IFERROR(VLOOKUP(D16,DB!A:I,9,0),"")</f>
        <v/>
      </c>
    </row>
  </sheetData>
  <dataValidations count="2">
    <dataValidation allowBlank="1" showInputMessage="1" showErrorMessage="1" sqref="E1" xr:uid="{380493DB-286A-4683-AF55-C78F04945A49}"/>
    <dataValidation type="list" allowBlank="1" showInputMessage="1" showErrorMessage="1" sqref="E2:E1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2025-11-01T19:02:53Z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